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Рабочий стол\Desktop\баланс 2014-2019\Отчет о деят учреждения\2020\"/>
    </mc:Choice>
  </mc:AlternateContent>
  <bookViews>
    <workbookView xWindow="120" yWindow="195" windowWidth="15480" windowHeight="7935" activeTab="2"/>
  </bookViews>
  <sheets>
    <sheet name="ТИТУЛЬНЫЙ ЛИСТ" sheetId="2" r:id="rId1"/>
    <sheet name="РАЗДЕЛ 1" sheetId="3" r:id="rId2"/>
    <sheet name="РАЗДЕЛ 2" sheetId="4" r:id="rId3"/>
    <sheet name="РАЗДЕЛ 3" sheetId="5" r:id="rId4"/>
  </sheets>
  <calcPr calcId="162913"/>
</workbook>
</file>

<file path=xl/calcChain.xml><?xml version="1.0" encoding="utf-8"?>
<calcChain xmlns="http://schemas.openxmlformats.org/spreadsheetml/2006/main">
  <c r="AW27" i="4" l="1"/>
  <c r="AJ114" i="4"/>
  <c r="AN62" i="4" l="1"/>
  <c r="AW22" i="4" l="1"/>
  <c r="AP27" i="4"/>
  <c r="AY12" i="5"/>
  <c r="AX114" i="4"/>
  <c r="BG12" i="5" l="1"/>
  <c r="BG11" i="5"/>
  <c r="AY11" i="5"/>
  <c r="AQ10" i="5"/>
  <c r="AI10" i="5"/>
  <c r="AQ7" i="5" l="1"/>
  <c r="BG7" i="5" s="1"/>
  <c r="AI7" i="5"/>
  <c r="AY7" i="5" s="1"/>
  <c r="AH71" i="4"/>
  <c r="AH69" i="4"/>
  <c r="AH73" i="4" l="1"/>
  <c r="AA10" i="5"/>
  <c r="BG10" i="5" s="1"/>
  <c r="S10" i="5"/>
  <c r="AY10" i="5" s="1"/>
  <c r="AR71" i="4"/>
  <c r="AR69" i="4"/>
  <c r="AW33" i="4"/>
  <c r="AP33" i="4"/>
  <c r="AP30" i="4"/>
  <c r="AP22" i="4" l="1"/>
  <c r="C40" i="4" l="1"/>
  <c r="D40" i="4" s="1"/>
  <c r="E40" i="4" s="1"/>
  <c r="F40" i="4" s="1"/>
  <c r="G40" i="4" s="1"/>
  <c r="H40" i="4" s="1"/>
  <c r="I40" i="4" s="1"/>
  <c r="J40" i="4" s="1"/>
  <c r="K40" i="4" s="1"/>
  <c r="L40" i="4" s="1"/>
  <c r="M40" i="4" s="1"/>
  <c r="N40" i="4" s="1"/>
  <c r="O40" i="4" s="1"/>
  <c r="P40" i="4" s="1"/>
  <c r="Q40" i="4" s="1"/>
  <c r="R40" i="4" s="1"/>
  <c r="S40" i="4" s="1"/>
  <c r="T40" i="4" s="1"/>
  <c r="U40" i="4" s="1"/>
  <c r="V40" i="4" s="1"/>
  <c r="W40" i="4" s="1"/>
  <c r="X40" i="4" s="1"/>
  <c r="Y40" i="4" s="1"/>
  <c r="Z40" i="4" s="1"/>
  <c r="AA40" i="4" s="1"/>
  <c r="AB40" i="4" s="1"/>
  <c r="AC40" i="4" s="1"/>
  <c r="AD40" i="4" s="1"/>
  <c r="AE40" i="4" s="1"/>
  <c r="AF40" i="4" s="1"/>
  <c r="AG40" i="4" s="1"/>
  <c r="AH40" i="4" s="1"/>
  <c r="AI40" i="4" s="1"/>
  <c r="AJ40" i="4" s="1"/>
  <c r="AK40" i="4" s="1"/>
  <c r="AL40" i="4" s="1"/>
  <c r="AM40" i="4" s="1"/>
  <c r="AN40" i="4" s="1"/>
  <c r="AO40" i="4" s="1"/>
  <c r="AP40" i="4" s="1"/>
  <c r="AQ40" i="4" s="1"/>
  <c r="AR40" i="4" s="1"/>
  <c r="AS40" i="4" s="1"/>
  <c r="AT40" i="4" s="1"/>
  <c r="AU40" i="4" s="1"/>
  <c r="AV40" i="4" s="1"/>
  <c r="AW40" i="4" s="1"/>
  <c r="AX40" i="4" s="1"/>
  <c r="AY40" i="4" s="1"/>
  <c r="AZ40" i="4" s="1"/>
  <c r="BA40" i="4" s="1"/>
  <c r="BB40" i="4" s="1"/>
  <c r="BC40" i="4" s="1"/>
  <c r="BD40" i="4" s="1"/>
  <c r="BE40" i="4" s="1"/>
  <c r="BF40" i="4" s="1"/>
  <c r="BG40" i="4" s="1"/>
  <c r="BH40" i="4" s="1"/>
  <c r="BI40" i="4" s="1"/>
  <c r="BJ40" i="4" s="1"/>
  <c r="BK40" i="4" s="1"/>
</calcChain>
</file>

<file path=xl/sharedStrings.xml><?xml version="1.0" encoding="utf-8"?>
<sst xmlns="http://schemas.openxmlformats.org/spreadsheetml/2006/main" count="294" uniqueCount="199">
  <si>
    <t>Утвержден решением Наблюдательного совета автономного</t>
  </si>
  <si>
    <t>учреждения Нижневартовского района</t>
  </si>
  <si>
    <t xml:space="preserve">  (наименование автономного учреждения)</t>
  </si>
  <si>
    <t>ОТЧЕТ</t>
  </si>
  <si>
    <t>о деятельности автономного учреждения</t>
  </si>
  <si>
    <t>Нижневартовского района</t>
  </si>
  <si>
    <t xml:space="preserve">                                                 </t>
  </si>
  <si>
    <t xml:space="preserve">                </t>
  </si>
  <si>
    <t>Раздел 1. ОБЩИЕ СВЕДЕНИЯ ОБ УЧРЕЖДЕНИИ</t>
  </si>
  <si>
    <t xml:space="preserve">1.1 Перечень видов деятельности, которые учреждение в праве </t>
  </si>
  <si>
    <t>осуществлять в соответствии с его учредительными документами</t>
  </si>
  <si>
    <t>Наименование видов деятельности</t>
  </si>
  <si>
    <t>осуществляемых в предшествующем отчетному периоду</t>
  </si>
  <si>
    <t>осуществляемых в отчетном периоде</t>
  </si>
  <si>
    <t>Краткая характеристика</t>
  </si>
  <si>
    <t>Правовое обоснование</t>
  </si>
  <si>
    <t>1.2 Перечень услуг (работ),оказываемых потребителям за плату в случаях,</t>
  </si>
  <si>
    <t>предусмотренных правовыми актами</t>
  </si>
  <si>
    <t>Наименование услуги (работы)</t>
  </si>
  <si>
    <t>Потребитель (физические и (или) юридические лица)</t>
  </si>
  <si>
    <t>Правовой акт</t>
  </si>
  <si>
    <t>1.3 Перечень разрешительных документов, на основании которых учреждение</t>
  </si>
  <si>
    <t>осуществляет деятельность</t>
  </si>
  <si>
    <t>Наименование документа</t>
  </si>
  <si>
    <t>действующего в предшествующем отчетному периоде</t>
  </si>
  <si>
    <t>действующего в  отчетном периоде</t>
  </si>
  <si>
    <t>Реквизиты документа</t>
  </si>
  <si>
    <t>Срок действия</t>
  </si>
  <si>
    <t>1.4 Информация о работниках учреждения</t>
  </si>
  <si>
    <t>Численность работников</t>
  </si>
  <si>
    <t>Количество работников</t>
  </si>
  <si>
    <t>на конец отчетного периода</t>
  </si>
  <si>
    <t>на начало отчетного периода</t>
  </si>
  <si>
    <t>Уровень профессионального образования (квалификации) работников *</t>
  </si>
  <si>
    <t>Причины изменения штатных едениц</t>
  </si>
  <si>
    <t>Штатная численность</t>
  </si>
  <si>
    <t xml:space="preserve">Среднесписочная численность         </t>
  </si>
  <si>
    <t>Фактическая численность</t>
  </si>
  <si>
    <t>* Уровень профессионального образования (квалификации) работников: высшее-1, не полное высшее-2, среднее проф.-3,</t>
  </si>
  <si>
    <t>начальное проф.-4, преднее (полное) общее-5, основное общее-6, не имеют общего-7, учен.степ.(док.н.-8, канд.н.-9)</t>
  </si>
  <si>
    <t>1.5 Средняя заработная плата сотрудников учреждения</t>
  </si>
  <si>
    <t>Средняя заработная плата (руб.)</t>
  </si>
  <si>
    <t>За год, предшествующий отчетному</t>
  </si>
  <si>
    <t>За отчетный год</t>
  </si>
  <si>
    <t xml:space="preserve">В том числе за счет средств бюджета </t>
  </si>
  <si>
    <t>В том числе за счет средств, внебюджетных источников</t>
  </si>
  <si>
    <t>1.6 Состав действующего наблюдательного совета</t>
  </si>
  <si>
    <t>Наименование должности,                             ФИО</t>
  </si>
  <si>
    <t>Решение о назначении</t>
  </si>
  <si>
    <t>Срок полномочий</t>
  </si>
  <si>
    <t xml:space="preserve">2.1 Информация об исполнении задания учредителя за отчетный и предшествуюший </t>
  </si>
  <si>
    <t>отчетному годы</t>
  </si>
  <si>
    <t>_________________________________________________________________________</t>
  </si>
  <si>
    <t xml:space="preserve">2.2 Информация об осуществлении деятельности, связанной с выполнением работ или </t>
  </si>
  <si>
    <t>оказанием услуг в соответствии с обязательствами перед страховщиком по обязательному</t>
  </si>
  <si>
    <t>2.3 Сведения о балансовой (остаточной стоимости нефинансовых активов, дебиторской и</t>
  </si>
  <si>
    <t>кредиторской задолженности</t>
  </si>
  <si>
    <t>№ п/п</t>
  </si>
  <si>
    <t>Наименование показателя</t>
  </si>
  <si>
    <t>ед. изм.</t>
  </si>
  <si>
    <t>Значение показателя</t>
  </si>
  <si>
    <t>динамика изменения (гр.5-гр.4)</t>
  </si>
  <si>
    <t>% изменения</t>
  </si>
  <si>
    <t>Коментарии</t>
  </si>
  <si>
    <t>Остаточная стоимость нефинансовых активов учреждения</t>
  </si>
  <si>
    <t>руб.</t>
  </si>
  <si>
    <t>Сумма ущерба по недостачам, хищениям материальных ценностей, денежных средств, а также порче материальных ценностей</t>
  </si>
  <si>
    <t>Справочно:</t>
  </si>
  <si>
    <t>Суммы недостач, взыскание в отчетном периоде с виновных лиц</t>
  </si>
  <si>
    <t>Суммы недостач, списанные в отчетном периоде за счет учреждения</t>
  </si>
  <si>
    <t>Сумма дебиторской задолженности</t>
  </si>
  <si>
    <t>в том числе:</t>
  </si>
  <si>
    <t>Нереальная к взысканию дебиторская задолженность</t>
  </si>
  <si>
    <t>Сумма кредиторской задолженности</t>
  </si>
  <si>
    <t>Просроченная кредиторская задолженность</t>
  </si>
  <si>
    <t>Итоговая сумма актива баланса</t>
  </si>
  <si>
    <t>2.4 Изменение цен (тарифов) на платные услуги (работы)</t>
  </si>
  <si>
    <t>Изменение цены</t>
  </si>
  <si>
    <t>с______20__г.</t>
  </si>
  <si>
    <t>2.5 Количество потребителей, воспользовавшихся услугами (работами) учреждения, и сумма</t>
  </si>
  <si>
    <t>доходов, полученных от оказания платных услуг ( выполнение работ) за отчетный  и</t>
  </si>
  <si>
    <t>предшествующий отчетному годы</t>
  </si>
  <si>
    <t>Средняя стоимость услуг (работ) для потребителей (руб.)</t>
  </si>
  <si>
    <t>Общее кол-во потребителей, воспользовавшихся услугами (работами)</t>
  </si>
  <si>
    <t>Вид услуги (работы)</t>
  </si>
  <si>
    <t>бесплатно</t>
  </si>
  <si>
    <t>частично платно</t>
  </si>
  <si>
    <t>полностью платно</t>
  </si>
  <si>
    <t>частично платных</t>
  </si>
  <si>
    <t>полностью платных</t>
  </si>
  <si>
    <t>Сумма доходов, полученных от оказания платных услуг (выполнения работ) (руб.)</t>
  </si>
  <si>
    <t>2.6 Количество жалоб потребителей</t>
  </si>
  <si>
    <t>Суть жалобы</t>
  </si>
  <si>
    <t>Принятые меры</t>
  </si>
  <si>
    <t>Плановый показатель</t>
  </si>
  <si>
    <t>Фактическое исполнение</t>
  </si>
  <si>
    <t>% исполнения</t>
  </si>
  <si>
    <t>Х</t>
  </si>
  <si>
    <t>Остаток средств на начало года</t>
  </si>
  <si>
    <t>Поступления всего</t>
  </si>
  <si>
    <t>Выплаты всего</t>
  </si>
  <si>
    <t>Остаток средств на конец года</t>
  </si>
  <si>
    <t>2.8 Объем финансового обеспечения за отчетный и предшествующий отчетному годы (руб.)</t>
  </si>
  <si>
    <t>Объем финансового обеспечения деятельности, связанной с выполнением рабо и оказанием услуг в соответствии с обязательствами перед страховщиком по обязательному социальному страхованию</t>
  </si>
  <si>
    <t>2.9 Общая сумма прибыли за отчетный и предшествующий отчетному годы (руб.)</t>
  </si>
  <si>
    <t>Сумма прибыли после налогооблажения</t>
  </si>
  <si>
    <t>2.10 Информация о направлении расходования прибыли (руб.)</t>
  </si>
  <si>
    <t>Наименование статьи</t>
  </si>
  <si>
    <t>Размер затраченных денежных средств</t>
  </si>
  <si>
    <t>Раздел 3. ИСПОЛЬЗОВАНИЕ  ИМУЩЕСТВА, ЗАКРЕПЛЕННОГО ЗА УЧРЕЖДЕНИЕМ</t>
  </si>
  <si>
    <t>Ед. изм.</t>
  </si>
  <si>
    <t>Недвижимое имущество</t>
  </si>
  <si>
    <t>Движимое имущество</t>
  </si>
  <si>
    <t>Всего</t>
  </si>
  <si>
    <t xml:space="preserve"> на начало отчетног периода</t>
  </si>
  <si>
    <t>1. Балансовая стоимость имущества, находящегося на праве оперативного управления по данным баланса</t>
  </si>
  <si>
    <t>в том числе:                                     переданного в аренду</t>
  </si>
  <si>
    <t>переданного в безвозмездное пользование</t>
  </si>
  <si>
    <t>приобретенного учреждением за счет средств, выделенных учредителем</t>
  </si>
  <si>
    <t>приобретенного учреждением за счет доходов, от приносящей доход деятельности</t>
  </si>
  <si>
    <t>особо ценного движимого</t>
  </si>
  <si>
    <t>2. Количество объектов недвижимого имущества, находящегося на праве оперативного управления</t>
  </si>
  <si>
    <t>шт.</t>
  </si>
  <si>
    <t>Общая площадь объектов недвижимого имущества, находящегося на праве оперативного управления</t>
  </si>
  <si>
    <t>кв. м</t>
  </si>
  <si>
    <t>(ф.и.о. и подпись руководителя автономного учреждения)</t>
  </si>
  <si>
    <t>(ф.и.о. и подпись главного бухгалтера автономного учреждения)</t>
  </si>
  <si>
    <t>Годовая</t>
  </si>
  <si>
    <t>Раздел 2. РЕЗУЛЬТАТ ДЕЯТЕЛЬНОСТИ УЧРЕЖДЕНИЯ</t>
  </si>
  <si>
    <t>социальному страхованию за отчетный и предшествующий отчетному годы</t>
  </si>
  <si>
    <t>увеличение</t>
  </si>
  <si>
    <t>2.7 Показатели плана финансово-хозяйственной деятельности (руб.)</t>
  </si>
  <si>
    <t>Объем публичных обязательств, всего</t>
  </si>
  <si>
    <t xml:space="preserve">Периодичность: </t>
  </si>
  <si>
    <t xml:space="preserve">Наименование учреждения                                              </t>
  </si>
  <si>
    <t xml:space="preserve">Место нахождения </t>
  </si>
  <si>
    <t>уменьшение</t>
  </si>
  <si>
    <t>Федеральные законы</t>
  </si>
  <si>
    <t>лицензия</t>
  </si>
  <si>
    <t>бессрочно</t>
  </si>
  <si>
    <t xml:space="preserve">1-2    2-3     3-4  4-2  5-1  6-1   7-1           </t>
  </si>
  <si>
    <t xml:space="preserve">1-4    2-1     3-3  4-2  5-1  6-1   7-1           </t>
  </si>
  <si>
    <t>5 лет</t>
  </si>
  <si>
    <t>МАОДО "Охтеурская ДШИ"</t>
  </si>
  <si>
    <t>МАОДО "Охтеурская  ДШИ"</t>
  </si>
  <si>
    <t>с. Охтеурье, ул. Летная ,20</t>
  </si>
  <si>
    <t>Директор __________________________________А.А. Матыгулина</t>
  </si>
  <si>
    <t>Заведующий отделом___________________________Е.С. Хамматова</t>
  </si>
  <si>
    <t>Заработная плата</t>
  </si>
  <si>
    <t>Прочие выплаты</t>
  </si>
  <si>
    <t>Начисления на выплаты по оплате труда</t>
  </si>
  <si>
    <t>Услуги связи</t>
  </si>
  <si>
    <t>Коммунальные услуги</t>
  </si>
  <si>
    <t>Работы, услуги по содержанию имущества</t>
  </si>
  <si>
    <t>Прочие работы, услуги</t>
  </si>
  <si>
    <t>Прочие расходы</t>
  </si>
  <si>
    <t>Увеличение стоимости материальных запасов</t>
  </si>
  <si>
    <t>Увеличение стоимости основных средств</t>
  </si>
  <si>
    <t>Итого:</t>
  </si>
  <si>
    <t>Объем финансового обеспечения, задания учредителя всего (муниципальное задание)</t>
  </si>
  <si>
    <t>1. Основные</t>
  </si>
  <si>
    <t xml:space="preserve">1.1реализация 14 образовательных программ для детей от 4 до 18 лет: предпрофессиональной-7, общеразвивающей-6  .                       1.2.Участие в  конкурсах профессионального мастерства ,организация деятельности  преподавателей Методическим Советом школы.                                                 </t>
  </si>
  <si>
    <t>1.1.реализация дополнительных образовательных  программ художественно-эстетической направленности ,дополнительных предпрофессиональных общеобразовательных программ и дополнительных общеразвивающих программ в области искусства ;</t>
  </si>
  <si>
    <t>муниципальные  правовые акты. Устав школы, самообследование учреждения</t>
  </si>
  <si>
    <t>1.2.методическая деятельность ,напрвленная на совершествование образовательного процесса,форм,методов деятельности Организации,а так же мастерства педагогических работников</t>
  </si>
  <si>
    <t>1.3.творческая деятельность ,направленная на развитие творческих способностей обучающихся</t>
  </si>
  <si>
    <t xml:space="preserve">Участие обучающихся в конкурсах детского и юношеского художественного творчества.    </t>
  </si>
  <si>
    <t>1.4.культурно-просветительская деятельность,направленная на пропаганду мирового культурного наследия среди широких масс населения</t>
  </si>
  <si>
    <t>Организации деятельности творческого объединения "Детская филармония",проведение тематических концертных программ.</t>
  </si>
  <si>
    <t>2. Иные:Дополнительные платные образовательные услуги за рамками и не взамен программ,финансируемых из бюджеты района ХМАО-Югры.</t>
  </si>
  <si>
    <t>реализация дополнительной общеобразовательной общеразвивающей программы "группа здоровья"(аэробика); Дополнительная общеразвивающая программа в области изобразительного искусства "Основы изобразительной деятельности"</t>
  </si>
  <si>
    <t>постановление администрации района от 06.06.2014   №1084 приказ  директора школы от 01.09.2014 №15-о/д, приказ директора школы  15.11.2015 № 28-о/д</t>
  </si>
  <si>
    <t>сер. 86ЛО1 №0000766 № 1566 от 17.07.2014</t>
  </si>
  <si>
    <t>директор муниципальной автономной организации дополнительного образования "Ваховская детская школа искусств", Ветеран труда Г.И.Бутенко, член Наблюдательного Совета</t>
  </si>
  <si>
    <t>председатель родительского комитете  муниципальной автономной организации дополнительного образования "Охтеурская детская школа искусств" Овчинникова Е.В., член наблюдательног Совета</t>
  </si>
  <si>
    <t>ведущий специалист отдела по жилищным вопросам и муниципальной собственности администрации района Сенатская Н.В., член Наблюдательного Совета</t>
  </si>
  <si>
    <t>член общественной организации Нижневартовского района "Ассоциация развития поддержки малого и среднего бизнеса", индивидуальный предприниматель, заведующий функциональным отделом муниципального бюджетного учреждения "Телевидение Нижневартовского района" Суханова Ю.А., член Наблюдательного Совета</t>
  </si>
  <si>
    <t>преподаватель муниципальной автономной организации дополнительного обоазования "Охтеурская детская школа искусств" Баженова Т.В., секретарь Наблюдательного Совета</t>
  </si>
  <si>
    <t>заместитель главы района по социальным вопросам (лицо, исполняющее обязанности)</t>
  </si>
  <si>
    <t>начальник управления культуры администрации района (лицо, исполняющее обязанности)</t>
  </si>
  <si>
    <t>Исполнено на 100%</t>
  </si>
  <si>
    <t>2019г-179 166,95</t>
  </si>
  <si>
    <t>2019г</t>
  </si>
  <si>
    <t xml:space="preserve">Организация отдыха детей и молодёжи </t>
  </si>
  <si>
    <t>Жалоб нет</t>
  </si>
  <si>
    <t>2019г.</t>
  </si>
  <si>
    <t>2019 г.</t>
  </si>
  <si>
    <t>Объем финансового обеспечения в рамках программ, утвержденных в установленном порядке (субсидии на иные цели)(Спонсорские средства)</t>
  </si>
  <si>
    <t>44900/593300</t>
  </si>
  <si>
    <t>Транспортные услуги</t>
  </si>
  <si>
    <t>на 1 января 2021 г.</t>
  </si>
  <si>
    <t>2020г-177 935,85</t>
  </si>
  <si>
    <t>2020г</t>
  </si>
  <si>
    <t>2020г.</t>
  </si>
  <si>
    <t>2020 г.</t>
  </si>
  <si>
    <t>"10" февраля  2020г.</t>
  </si>
  <si>
    <t>от 29.01.2021 № 37</t>
  </si>
  <si>
    <r>
      <rPr>
        <sz val="9"/>
        <rFont val="Times New Roman"/>
        <family val="1"/>
        <charset val="204"/>
      </rPr>
      <t xml:space="preserve">№2688 от 22.12.2017                           № 2129 от 24.09.2018   </t>
    </r>
    <r>
      <rPr>
        <sz val="9"/>
        <color rgb="FFFF0000"/>
        <rFont val="Times New Roman"/>
        <family val="1"/>
        <charset val="204"/>
      </rPr>
      <t xml:space="preserve">                            № 1561 от 14.10.2020                     </t>
    </r>
  </si>
  <si>
    <t>Ведущий специалист отдела правовой работы с поселениямиуправления правового обеспечения и организации местного самоуправления администрации района: Кадушникова Александра Александровна Член наблюдательного совета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</si>
</sst>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9"/>
      <color rgb="FFFF00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9"/>
      <name val="Times New Roman"/>
      <family val="1"/>
      <charset val="204"/>
    </font>
    <font>
      <sz val="9"/>
      <name val="Calibri"/>
      <family val="2"/>
      <charset val="204"/>
      <scheme val="minor"/>
    </font>
    <font>
      <u/>
      <sz val="11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1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1" fillId="0" borderId="0" xfId="0" applyFont="1" applyFill="1" applyBorder="1" applyAlignment="1"/>
    <xf numFmtId="0" fontId="1" fillId="0" borderId="0" xfId="0" applyFont="1" applyAlignment="1">
      <alignment horizontal="center"/>
    </xf>
    <xf numFmtId="0" fontId="2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vertical="center"/>
    </xf>
    <xf numFmtId="0" fontId="5" fillId="0" borderId="0" xfId="0" applyFont="1"/>
    <xf numFmtId="0" fontId="3" fillId="0" borderId="0" xfId="0" applyFont="1"/>
    <xf numFmtId="0" fontId="1" fillId="0" borderId="0" xfId="0" applyFont="1" applyBorder="1" applyAlignment="1"/>
    <xf numFmtId="0" fontId="1" fillId="0" borderId="0" xfId="0" applyFont="1" applyBorder="1"/>
    <xf numFmtId="0" fontId="1" fillId="0" borderId="0" xfId="0" applyFont="1" applyAlignment="1">
      <alignment horizontal="center"/>
    </xf>
    <xf numFmtId="0" fontId="11" fillId="0" borderId="0" xfId="0" applyFont="1"/>
    <xf numFmtId="0" fontId="12" fillId="0" borderId="0" xfId="0" applyFont="1"/>
    <xf numFmtId="0" fontId="12" fillId="0" borderId="0" xfId="0" applyFont="1" applyAlignment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4" fontId="3" fillId="0" borderId="2" xfId="0" applyNumberFormat="1" applyFont="1" applyBorder="1" applyAlignment="1">
      <alignment horizontal="center" wrapText="1"/>
    </xf>
    <xf numFmtId="4" fontId="0" fillId="0" borderId="3" xfId="0" applyNumberFormat="1" applyFont="1" applyBorder="1" applyAlignment="1">
      <alignment horizontal="center" wrapText="1"/>
    </xf>
    <xf numFmtId="4" fontId="0" fillId="0" borderId="4" xfId="0" applyNumberFormat="1" applyFont="1" applyBorder="1" applyAlignment="1">
      <alignment horizontal="center" wrapText="1"/>
    </xf>
    <xf numFmtId="4" fontId="0" fillId="0" borderId="3" xfId="0" applyNumberFormat="1" applyBorder="1" applyAlignment="1">
      <alignment horizontal="center" wrapText="1"/>
    </xf>
    <xf numFmtId="4" fontId="0" fillId="0" borderId="4" xfId="0" applyNumberFormat="1" applyBorder="1" applyAlignment="1">
      <alignment horizontal="center" wrapText="1"/>
    </xf>
    <xf numFmtId="4" fontId="4" fillId="0" borderId="2" xfId="0" applyNumberFormat="1" applyFont="1" applyBorder="1" applyAlignment="1">
      <alignment horizontal="center" wrapText="1"/>
    </xf>
    <xf numFmtId="4" fontId="4" fillId="0" borderId="3" xfId="0" applyNumberFormat="1" applyFont="1" applyBorder="1" applyAlignment="1">
      <alignment horizontal="center" wrapText="1"/>
    </xf>
    <xf numFmtId="4" fontId="4" fillId="0" borderId="4" xfId="0" applyNumberFormat="1" applyFont="1" applyBorder="1" applyAlignment="1">
      <alignment horizontal="center" wrapText="1"/>
    </xf>
    <xf numFmtId="0" fontId="9" fillId="2" borderId="1" xfId="0" applyFont="1" applyFill="1" applyBorder="1" applyAlignment="1">
      <alignment vertical="top" wrapText="1"/>
    </xf>
    <xf numFmtId="0" fontId="7" fillId="2" borderId="1" xfId="0" applyFont="1" applyFill="1" applyBorder="1" applyAlignment="1">
      <alignment vertical="top" wrapText="1"/>
    </xf>
    <xf numFmtId="0" fontId="3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2" borderId="1" xfId="0" applyFont="1" applyFill="1" applyBorder="1" applyAlignment="1"/>
    <xf numFmtId="0" fontId="4" fillId="2" borderId="1" xfId="0" applyFont="1" applyFill="1" applyBorder="1" applyAlignment="1"/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Border="1" applyAlignment="1"/>
    <xf numFmtId="0" fontId="4" fillId="0" borderId="1" xfId="0" applyFont="1" applyBorder="1" applyAlignment="1"/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3" fillId="0" borderId="2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top"/>
    </xf>
    <xf numFmtId="0" fontId="4" fillId="0" borderId="3" xfId="0" applyFont="1" applyBorder="1" applyAlignment="1">
      <alignment vertical="top"/>
    </xf>
    <xf numFmtId="0" fontId="4" fillId="0" borderId="4" xfId="0" applyFont="1" applyBorder="1" applyAlignment="1">
      <alignment vertical="top"/>
    </xf>
    <xf numFmtId="0" fontId="9" fillId="0" borderId="2" xfId="0" applyFont="1" applyBorder="1" applyAlignment="1">
      <alignment vertical="top" wrapText="1"/>
    </xf>
    <xf numFmtId="0" fontId="10" fillId="0" borderId="3" xfId="0" applyFont="1" applyBorder="1" applyAlignment="1">
      <alignment vertical="top" wrapText="1"/>
    </xf>
    <xf numFmtId="0" fontId="10" fillId="0" borderId="4" xfId="0" applyFont="1" applyBorder="1" applyAlignment="1">
      <alignment vertical="top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2" xfId="0" applyFont="1" applyFill="1" applyBorder="1" applyAlignment="1">
      <alignment vertical="top" wrapText="1"/>
    </xf>
    <xf numFmtId="0" fontId="3" fillId="2" borderId="3" xfId="0" applyFont="1" applyFill="1" applyBorder="1" applyAlignment="1">
      <alignment vertical="top" wrapText="1"/>
    </xf>
    <xf numFmtId="0" fontId="3" fillId="2" borderId="4" xfId="0" applyFont="1" applyFill="1" applyBorder="1" applyAlignment="1">
      <alignment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left" wrapText="1"/>
    </xf>
    <xf numFmtId="0" fontId="3" fillId="2" borderId="3" xfId="0" applyFont="1" applyFill="1" applyBorder="1" applyAlignment="1">
      <alignment horizontal="left" wrapText="1"/>
    </xf>
    <xf numFmtId="0" fontId="3" fillId="2" borderId="4" xfId="0" applyFont="1" applyFill="1" applyBorder="1" applyAlignment="1">
      <alignment horizontal="left" wrapText="1"/>
    </xf>
    <xf numFmtId="0" fontId="3" fillId="0" borderId="1" xfId="0" applyFont="1" applyBorder="1" applyAlignment="1">
      <alignment horizontal="center"/>
    </xf>
    <xf numFmtId="0" fontId="3" fillId="2" borderId="2" xfId="0" applyFont="1" applyFill="1" applyBorder="1" applyAlignment="1"/>
    <xf numFmtId="0" fontId="3" fillId="2" borderId="3" xfId="0" applyFont="1" applyFill="1" applyBorder="1" applyAlignment="1"/>
    <xf numFmtId="0" fontId="3" fillId="2" borderId="4" xfId="0" applyFont="1" applyFill="1" applyBorder="1" applyAlignment="1"/>
    <xf numFmtId="0" fontId="3" fillId="2" borderId="2" xfId="0" applyFont="1" applyFill="1" applyBorder="1" applyAlignment="1">
      <alignment wrapText="1"/>
    </xf>
    <xf numFmtId="0" fontId="3" fillId="2" borderId="3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0" fontId="3" fillId="2" borderId="5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left" vertical="top" wrapText="1"/>
    </xf>
    <xf numFmtId="0" fontId="3" fillId="2" borderId="7" xfId="0" applyFont="1" applyFill="1" applyBorder="1" applyAlignment="1">
      <alignment horizontal="left" vertical="top" wrapText="1"/>
    </xf>
    <xf numFmtId="0" fontId="3" fillId="2" borderId="8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3" fillId="2" borderId="9" xfId="0" applyFont="1" applyFill="1" applyBorder="1" applyAlignment="1">
      <alignment horizontal="left" vertical="top" wrapText="1"/>
    </xf>
    <xf numFmtId="0" fontId="3" fillId="2" borderId="10" xfId="0" applyFont="1" applyFill="1" applyBorder="1" applyAlignment="1">
      <alignment horizontal="left" vertical="top" wrapText="1"/>
    </xf>
    <xf numFmtId="0" fontId="3" fillId="2" borderId="11" xfId="0" applyFont="1" applyFill="1" applyBorder="1" applyAlignment="1">
      <alignment horizontal="left" vertical="top" wrapText="1"/>
    </xf>
    <xf numFmtId="0" fontId="3" fillId="2" borderId="12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5" xfId="0" applyFont="1" applyFill="1" applyBorder="1" applyAlignment="1"/>
    <xf numFmtId="0" fontId="3" fillId="2" borderId="6" xfId="0" applyFont="1" applyFill="1" applyBorder="1" applyAlignment="1"/>
    <xf numFmtId="0" fontId="3" fillId="2" borderId="7" xfId="0" applyFont="1" applyFill="1" applyBorder="1" applyAlignment="1"/>
    <xf numFmtId="0" fontId="3" fillId="2" borderId="8" xfId="0" applyFont="1" applyFill="1" applyBorder="1" applyAlignment="1">
      <alignment vertical="top" wrapText="1"/>
    </xf>
    <xf numFmtId="0" fontId="3" fillId="2" borderId="0" xfId="0" applyFont="1" applyFill="1" applyBorder="1" applyAlignment="1">
      <alignment vertical="top" wrapText="1"/>
    </xf>
    <xf numFmtId="0" fontId="3" fillId="2" borderId="9" xfId="0" applyFont="1" applyFill="1" applyBorder="1" applyAlignment="1">
      <alignment vertical="top" wrapText="1"/>
    </xf>
    <xf numFmtId="0" fontId="3" fillId="2" borderId="8" xfId="0" applyFont="1" applyFill="1" applyBorder="1" applyAlignment="1"/>
    <xf numFmtId="0" fontId="3" fillId="2" borderId="0" xfId="0" applyFont="1" applyFill="1" applyBorder="1" applyAlignment="1"/>
    <xf numFmtId="0" fontId="3" fillId="2" borderId="9" xfId="0" applyFont="1" applyFill="1" applyBorder="1" applyAlignment="1"/>
    <xf numFmtId="0" fontId="10" fillId="2" borderId="1" xfId="0" applyFont="1" applyFill="1" applyBorder="1" applyAlignment="1">
      <alignment vertical="top" wrapText="1"/>
    </xf>
    <xf numFmtId="0" fontId="6" fillId="2" borderId="5" xfId="0" applyFont="1" applyFill="1" applyBorder="1" applyAlignment="1">
      <alignment vertical="top" wrapText="1"/>
    </xf>
    <xf numFmtId="0" fontId="7" fillId="2" borderId="6" xfId="0" applyFont="1" applyFill="1" applyBorder="1" applyAlignment="1">
      <alignment vertical="top" wrapText="1"/>
    </xf>
    <xf numFmtId="0" fontId="7" fillId="2" borderId="7" xfId="0" applyFont="1" applyFill="1" applyBorder="1" applyAlignment="1">
      <alignment vertical="top" wrapText="1"/>
    </xf>
    <xf numFmtId="0" fontId="8" fillId="2" borderId="8" xfId="0" applyFont="1" applyFill="1" applyBorder="1" applyAlignment="1">
      <alignment vertical="top" wrapText="1"/>
    </xf>
    <xf numFmtId="0" fontId="8" fillId="2" borderId="0" xfId="0" applyFont="1" applyFill="1" applyAlignment="1">
      <alignment vertical="top" wrapText="1"/>
    </xf>
    <xf numFmtId="0" fontId="8" fillId="2" borderId="9" xfId="0" applyFont="1" applyFill="1" applyBorder="1" applyAlignment="1">
      <alignment vertical="top" wrapText="1"/>
    </xf>
    <xf numFmtId="0" fontId="8" fillId="2" borderId="10" xfId="0" applyFont="1" applyFill="1" applyBorder="1" applyAlignment="1">
      <alignment vertical="top" wrapText="1"/>
    </xf>
    <xf numFmtId="0" fontId="8" fillId="2" borderId="11" xfId="0" applyFont="1" applyFill="1" applyBorder="1" applyAlignment="1">
      <alignment vertical="top" wrapText="1"/>
    </xf>
    <xf numFmtId="0" fontId="8" fillId="2" borderId="12" xfId="0" applyFont="1" applyFill="1" applyBorder="1" applyAlignment="1">
      <alignment vertical="top" wrapText="1"/>
    </xf>
    <xf numFmtId="0" fontId="3" fillId="0" borderId="5" xfId="0" applyFont="1" applyBorder="1" applyAlignment="1">
      <alignment vertical="top"/>
    </xf>
    <xf numFmtId="0" fontId="4" fillId="0" borderId="6" xfId="0" applyFont="1" applyBorder="1" applyAlignment="1">
      <alignment vertical="top"/>
    </xf>
    <xf numFmtId="0" fontId="4" fillId="0" borderId="7" xfId="0" applyFont="1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0" xfId="0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/>
    <xf numFmtId="0" fontId="0" fillId="0" borderId="1" xfId="0" applyBorder="1" applyAlignment="1"/>
    <xf numFmtId="4" fontId="1" fillId="0" borderId="2" xfId="0" applyNumberFormat="1" applyFont="1" applyBorder="1" applyAlignment="1"/>
    <xf numFmtId="4" fontId="1" fillId="0" borderId="3" xfId="0" applyNumberFormat="1" applyFont="1" applyBorder="1" applyAlignment="1"/>
    <xf numFmtId="4" fontId="1" fillId="0" borderId="4" xfId="0" applyNumberFormat="1" applyFont="1" applyBorder="1" applyAlignment="1"/>
    <xf numFmtId="0" fontId="3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" fontId="1" fillId="0" borderId="1" xfId="0" applyNumberFormat="1" applyFon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4" fillId="0" borderId="1" xfId="0" applyFont="1" applyBorder="1" applyAlignment="1">
      <alignment horizontal="center"/>
    </xf>
    <xf numFmtId="4" fontId="1" fillId="0" borderId="1" xfId="0" applyNumberFormat="1" applyFont="1" applyBorder="1" applyAlignment="1"/>
    <xf numFmtId="4" fontId="0" fillId="0" borderId="1" xfId="0" applyNumberFormat="1" applyBorder="1" applyAlignment="1"/>
    <xf numFmtId="4" fontId="0" fillId="0" borderId="1" xfId="0" applyNumberFormat="1" applyFont="1" applyBorder="1" applyAlignment="1"/>
    <xf numFmtId="4" fontId="3" fillId="0" borderId="1" xfId="0" applyNumberFormat="1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4" fontId="4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wrapText="1"/>
    </xf>
    <xf numFmtId="4" fontId="4" fillId="0" borderId="1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4" fontId="3" fillId="0" borderId="1" xfId="0" applyNumberFormat="1" applyFont="1" applyBorder="1" applyAlignment="1">
      <alignment horizontal="center" wrapText="1"/>
    </xf>
    <xf numFmtId="4" fontId="4" fillId="0" borderId="1" xfId="0" applyNumberFormat="1" applyFont="1" applyBorder="1" applyAlignment="1">
      <alignment horizontal="center" wrapText="1"/>
    </xf>
    <xf numFmtId="2" fontId="3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/>
    <xf numFmtId="4" fontId="4" fillId="0" borderId="1" xfId="0" applyNumberFormat="1" applyFont="1" applyBorder="1" applyAlignment="1"/>
    <xf numFmtId="4" fontId="3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R36"/>
  <sheetViews>
    <sheetView zoomScaleSheetLayoutView="107" workbookViewId="0">
      <selection activeCell="BV15" sqref="BV15"/>
    </sheetView>
  </sheetViews>
  <sheetFormatPr defaultRowHeight="15" x14ac:dyDescent="0.25"/>
  <cols>
    <col min="1" max="77" width="1.28515625" style="1" customWidth="1"/>
    <col min="78" max="16384" width="9.140625" style="1"/>
  </cols>
  <sheetData>
    <row r="2" spans="2:70" x14ac:dyDescent="0.25">
      <c r="B2" s="1" t="s">
        <v>0</v>
      </c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</row>
    <row r="3" spans="2:70" x14ac:dyDescent="0.25">
      <c r="B3" s="1" t="s">
        <v>1</v>
      </c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</row>
    <row r="4" spans="2:70" s="16" customFormat="1" x14ac:dyDescent="0.25">
      <c r="C4" s="15" t="s">
        <v>143</v>
      </c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 t="s">
        <v>196</v>
      </c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</row>
    <row r="5" spans="2:70" x14ac:dyDescent="0.25">
      <c r="B5" s="1" t="s">
        <v>2</v>
      </c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</row>
    <row r="6" spans="2:70" x14ac:dyDescent="0.25"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2"/>
      <c r="BR6" s="2"/>
    </row>
    <row r="7" spans="2:70" x14ac:dyDescent="0.25"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2"/>
      <c r="BR7" s="2"/>
    </row>
    <row r="8" spans="2:70" x14ac:dyDescent="0.25"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2"/>
      <c r="BR8" s="2"/>
    </row>
    <row r="9" spans="2:70" x14ac:dyDescent="0.25"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2"/>
      <c r="BR9" s="2"/>
    </row>
    <row r="10" spans="2:70" x14ac:dyDescent="0.25"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2"/>
      <c r="BR10" s="2"/>
    </row>
    <row r="11" spans="2:70" x14ac:dyDescent="0.25">
      <c r="R11" s="4"/>
      <c r="S11" s="4"/>
      <c r="T11" s="4"/>
      <c r="U11" s="4"/>
      <c r="V11" s="4"/>
      <c r="W11" s="4"/>
      <c r="X11" s="19" t="s">
        <v>3</v>
      </c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4"/>
      <c r="AT11" s="4"/>
      <c r="AU11" s="4"/>
      <c r="AV11" s="4"/>
      <c r="AW11" s="4"/>
      <c r="AX11" s="4"/>
      <c r="AY11" s="4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2"/>
      <c r="BR11" s="2"/>
    </row>
    <row r="12" spans="2:70" x14ac:dyDescent="0.25">
      <c r="R12" s="19" t="s">
        <v>4</v>
      </c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2"/>
      <c r="BR12" s="2"/>
    </row>
    <row r="13" spans="2:70" x14ac:dyDescent="0.25">
      <c r="R13" s="4"/>
      <c r="S13" s="4"/>
      <c r="T13" s="4"/>
      <c r="U13" s="4"/>
      <c r="V13" s="4"/>
      <c r="W13" s="4"/>
      <c r="X13" s="19" t="s">
        <v>5</v>
      </c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4"/>
      <c r="AT13" s="4"/>
      <c r="AU13" s="4"/>
      <c r="AV13" s="4"/>
      <c r="AW13" s="4"/>
      <c r="AX13" s="4"/>
      <c r="AY13" s="4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</row>
    <row r="14" spans="2:70" x14ac:dyDescent="0.25">
      <c r="R14" s="4"/>
      <c r="S14" s="4"/>
      <c r="T14" s="4"/>
      <c r="U14" s="4"/>
      <c r="V14" s="4"/>
      <c r="W14" s="4"/>
      <c r="X14" s="19" t="s">
        <v>190</v>
      </c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4"/>
      <c r="AT14" s="4"/>
      <c r="AU14" s="4"/>
      <c r="AV14" s="4"/>
      <c r="AW14" s="4"/>
      <c r="AX14" s="4"/>
      <c r="AY14" s="4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</row>
    <row r="15" spans="2:70" x14ac:dyDescent="0.25"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2"/>
      <c r="BQ15" s="2"/>
      <c r="BR15" s="2"/>
    </row>
    <row r="16" spans="2:70" x14ac:dyDescent="0.25"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2"/>
      <c r="BQ16" s="2"/>
      <c r="BR16" s="2"/>
    </row>
    <row r="17" spans="2:70" x14ac:dyDescent="0.25"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2"/>
      <c r="BQ17" s="2"/>
      <c r="BR17" s="2"/>
    </row>
    <row r="18" spans="2:70" x14ac:dyDescent="0.25"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</row>
    <row r="19" spans="2:70" x14ac:dyDescent="0.25">
      <c r="B19" s="1" t="s">
        <v>6</v>
      </c>
    </row>
    <row r="21" spans="2:70" x14ac:dyDescent="0.25">
      <c r="B21" s="1" t="s">
        <v>134</v>
      </c>
      <c r="V21" s="18" t="s">
        <v>144</v>
      </c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</row>
    <row r="22" spans="2:70" x14ac:dyDescent="0.25">
      <c r="B22" s="1" t="s">
        <v>135</v>
      </c>
      <c r="P22" s="18" t="s">
        <v>145</v>
      </c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</row>
    <row r="23" spans="2:70" x14ac:dyDescent="0.25">
      <c r="B23" s="1" t="s">
        <v>133</v>
      </c>
      <c r="O23" s="18" t="s">
        <v>127</v>
      </c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</row>
    <row r="36" spans="1:1" x14ac:dyDescent="0.25">
      <c r="A36" s="1" t="s">
        <v>7</v>
      </c>
    </row>
  </sheetData>
  <mergeCells count="7">
    <mergeCell ref="V21:BH21"/>
    <mergeCell ref="P22:AP22"/>
    <mergeCell ref="O23:AI23"/>
    <mergeCell ref="X11:AR11"/>
    <mergeCell ref="R12:AY12"/>
    <mergeCell ref="X13:AR13"/>
    <mergeCell ref="X14:AR14"/>
  </mergeCells>
  <pageMargins left="0.7" right="0.7" top="0.75" bottom="0.75" header="0.3" footer="0.3"/>
  <pageSetup paperSize="9" scale="9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S60"/>
  <sheetViews>
    <sheetView topLeftCell="A73" workbookViewId="0">
      <selection activeCell="BS57" sqref="BS57"/>
    </sheetView>
  </sheetViews>
  <sheetFormatPr defaultRowHeight="15" x14ac:dyDescent="0.25"/>
  <cols>
    <col min="1" max="20" width="1.28515625" style="1" customWidth="1"/>
    <col min="21" max="21" width="5.140625" style="1" customWidth="1"/>
    <col min="22" max="47" width="1.28515625" style="1" customWidth="1"/>
    <col min="48" max="48" width="1.7109375" style="1" customWidth="1"/>
    <col min="49" max="49" width="1.28515625" style="1" customWidth="1"/>
    <col min="50" max="50" width="3.5703125" style="1" customWidth="1"/>
    <col min="51" max="68" width="1.28515625" style="1" customWidth="1"/>
    <col min="69" max="78" width="9.28515625" style="1" customWidth="1"/>
    <col min="79" max="16384" width="9.140625" style="1"/>
  </cols>
  <sheetData>
    <row r="1" spans="2:71" ht="12" customHeight="1" x14ac:dyDescent="0.25"/>
    <row r="2" spans="2:71" x14ac:dyDescent="0.25">
      <c r="B2" s="1" t="s">
        <v>8</v>
      </c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</row>
    <row r="3" spans="2:71" ht="12.75" customHeight="1" x14ac:dyDescent="0.25"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</row>
    <row r="4" spans="2:71" ht="13.5" customHeight="1" x14ac:dyDescent="0.25">
      <c r="B4" s="1" t="s">
        <v>9</v>
      </c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</row>
    <row r="5" spans="2:71" ht="14.25" customHeight="1" x14ac:dyDescent="0.25">
      <c r="B5" s="1" t="s">
        <v>10</v>
      </c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</row>
    <row r="6" spans="2:71" ht="12" customHeight="1" x14ac:dyDescent="0.25"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8"/>
      <c r="BR6" s="8"/>
    </row>
    <row r="7" spans="2:71" x14ac:dyDescent="0.25">
      <c r="B7" s="41" t="s">
        <v>11</v>
      </c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33" t="s">
        <v>14</v>
      </c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 t="s">
        <v>15</v>
      </c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"/>
      <c r="BM7" s="3"/>
      <c r="BN7" s="3"/>
      <c r="BO7" s="3"/>
      <c r="BP7" s="3"/>
      <c r="BQ7" s="8"/>
      <c r="BR7" s="8"/>
    </row>
    <row r="8" spans="2:71" ht="39.75" customHeight="1" x14ac:dyDescent="0.25">
      <c r="B8" s="33" t="s">
        <v>12</v>
      </c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 t="s">
        <v>13</v>
      </c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"/>
      <c r="BM8" s="3"/>
      <c r="BN8" s="3"/>
      <c r="BO8" s="3"/>
      <c r="BP8" s="3"/>
      <c r="BQ8" s="8"/>
      <c r="BR8" s="8"/>
    </row>
    <row r="9" spans="2:71" x14ac:dyDescent="0.25">
      <c r="B9" s="73">
        <v>1</v>
      </c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>
        <v>2</v>
      </c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>
        <v>3</v>
      </c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89">
        <v>4</v>
      </c>
      <c r="BA9" s="73"/>
      <c r="BB9" s="73"/>
      <c r="BC9" s="73"/>
      <c r="BD9" s="73"/>
      <c r="BE9" s="73"/>
      <c r="BF9" s="73"/>
      <c r="BG9" s="73"/>
      <c r="BH9" s="73"/>
      <c r="BI9" s="73"/>
      <c r="BJ9" s="73"/>
      <c r="BK9" s="73"/>
      <c r="BL9" s="3"/>
      <c r="BM9" s="3"/>
      <c r="BN9" s="3"/>
      <c r="BO9" s="3"/>
      <c r="BP9" s="3"/>
      <c r="BQ9" s="8"/>
      <c r="BR9" s="8"/>
    </row>
    <row r="10" spans="2:71" ht="15" customHeight="1" x14ac:dyDescent="0.25">
      <c r="B10" s="74" t="s">
        <v>160</v>
      </c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6"/>
      <c r="AL10" s="80" t="s">
        <v>161</v>
      </c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1"/>
      <c r="AX10" s="81"/>
      <c r="AY10" s="82"/>
      <c r="AZ10" s="93" t="s">
        <v>137</v>
      </c>
      <c r="BA10" s="94"/>
      <c r="BB10" s="94"/>
      <c r="BC10" s="94"/>
      <c r="BD10" s="94"/>
      <c r="BE10" s="94"/>
      <c r="BF10" s="94"/>
      <c r="BG10" s="94"/>
      <c r="BH10" s="94"/>
      <c r="BI10" s="94"/>
      <c r="BJ10" s="94"/>
      <c r="BK10" s="95"/>
      <c r="BL10" s="3"/>
      <c r="BM10" s="3"/>
      <c r="BN10" s="3"/>
      <c r="BO10" s="3"/>
      <c r="BP10" s="3"/>
      <c r="BQ10" s="8"/>
      <c r="BR10" s="8"/>
    </row>
    <row r="11" spans="2:71" ht="60.75" customHeight="1" x14ac:dyDescent="0.25">
      <c r="B11" s="77" t="s">
        <v>162</v>
      </c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9"/>
      <c r="AL11" s="83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5"/>
      <c r="AZ11" s="96" t="s">
        <v>163</v>
      </c>
      <c r="BA11" s="97"/>
      <c r="BB11" s="97"/>
      <c r="BC11" s="97"/>
      <c r="BD11" s="97"/>
      <c r="BE11" s="97"/>
      <c r="BF11" s="97"/>
      <c r="BG11" s="97"/>
      <c r="BH11" s="97"/>
      <c r="BI11" s="97"/>
      <c r="BJ11" s="97"/>
      <c r="BK11" s="98"/>
      <c r="BL11" s="3"/>
      <c r="BM11" s="3"/>
      <c r="BN11" s="3"/>
      <c r="BO11" s="3"/>
      <c r="BP11" s="3"/>
      <c r="BQ11" s="8"/>
      <c r="BR11" s="8"/>
    </row>
    <row r="12" spans="2:71" ht="100.5" customHeight="1" x14ac:dyDescent="0.25">
      <c r="B12" s="64" t="s">
        <v>164</v>
      </c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6"/>
      <c r="AL12" s="86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8"/>
      <c r="AZ12" s="99"/>
      <c r="BA12" s="100"/>
      <c r="BB12" s="100"/>
      <c r="BC12" s="100"/>
      <c r="BD12" s="100"/>
      <c r="BE12" s="100"/>
      <c r="BF12" s="100"/>
      <c r="BG12" s="100"/>
      <c r="BH12" s="100"/>
      <c r="BI12" s="100"/>
      <c r="BJ12" s="100"/>
      <c r="BK12" s="101"/>
      <c r="BL12" s="8"/>
      <c r="BM12" s="8"/>
      <c r="BN12" s="8"/>
      <c r="BO12" s="8"/>
      <c r="BP12" s="8"/>
      <c r="BQ12" s="8"/>
      <c r="BR12" s="12"/>
      <c r="BS12" s="13"/>
    </row>
    <row r="13" spans="2:71" ht="48.75" customHeight="1" x14ac:dyDescent="0.25">
      <c r="B13" s="58" t="s">
        <v>165</v>
      </c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60"/>
      <c r="AL13" s="70" t="s">
        <v>166</v>
      </c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2"/>
      <c r="AZ13" s="90"/>
      <c r="BA13" s="91"/>
      <c r="BB13" s="91"/>
      <c r="BC13" s="91"/>
      <c r="BD13" s="91"/>
      <c r="BE13" s="91"/>
      <c r="BF13" s="91"/>
      <c r="BG13" s="91"/>
      <c r="BH13" s="91"/>
      <c r="BI13" s="91"/>
      <c r="BJ13" s="91"/>
      <c r="BK13" s="92"/>
      <c r="BL13" s="8"/>
      <c r="BM13" s="8"/>
      <c r="BN13" s="8"/>
      <c r="BO13" s="8"/>
      <c r="BP13" s="8"/>
      <c r="BQ13" s="8"/>
      <c r="BR13" s="8"/>
    </row>
    <row r="14" spans="2:71" ht="76.5" customHeight="1" x14ac:dyDescent="0.25">
      <c r="B14" s="58" t="s">
        <v>167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60"/>
      <c r="AL14" s="58" t="s">
        <v>168</v>
      </c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60"/>
      <c r="AZ14" s="61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3"/>
      <c r="BL14" s="8"/>
      <c r="BM14" s="8"/>
      <c r="BN14" s="8"/>
      <c r="BO14" s="8"/>
      <c r="BP14" s="8"/>
      <c r="BQ14" s="8"/>
      <c r="BR14" s="8"/>
    </row>
    <row r="15" spans="2:71" ht="159.75" customHeight="1" x14ac:dyDescent="0.25">
      <c r="B15" s="64" t="s">
        <v>169</v>
      </c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6"/>
      <c r="AL15" s="58" t="s">
        <v>170</v>
      </c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60"/>
      <c r="AZ15" s="67" t="s">
        <v>171</v>
      </c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9"/>
      <c r="BL15" s="8"/>
      <c r="BM15" s="8"/>
      <c r="BN15" s="8"/>
      <c r="BO15" s="8"/>
      <c r="BP15" s="8"/>
      <c r="BQ15" s="8"/>
      <c r="BR15" s="8"/>
    </row>
    <row r="16" spans="2:71" ht="12.75" customHeight="1" x14ac:dyDescent="0.25"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2"/>
      <c r="BQ16" s="2"/>
      <c r="BR16" s="2"/>
    </row>
    <row r="17" spans="2:70" ht="12" customHeight="1" x14ac:dyDescent="0.25">
      <c r="B17" s="1" t="s">
        <v>16</v>
      </c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</row>
    <row r="18" spans="2:70" ht="14.25" customHeight="1" x14ac:dyDescent="0.25">
      <c r="B18" s="2" t="s">
        <v>17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</row>
    <row r="19" spans="2:70" ht="12.75" customHeight="1" x14ac:dyDescent="0.25"/>
    <row r="20" spans="2:70" ht="29.25" customHeight="1" x14ac:dyDescent="0.25">
      <c r="B20" s="48" t="s">
        <v>18</v>
      </c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50" t="s">
        <v>19</v>
      </c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48" t="s">
        <v>20</v>
      </c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</row>
    <row r="21" spans="2:70" x14ac:dyDescent="0.25">
      <c r="B21" s="35">
        <v>1</v>
      </c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3">
        <v>2</v>
      </c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5">
        <v>3</v>
      </c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</row>
    <row r="22" spans="2:70" x14ac:dyDescent="0.25">
      <c r="B22" s="48">
        <v>0</v>
      </c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50">
        <v>0</v>
      </c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48">
        <v>0</v>
      </c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</row>
    <row r="24" spans="2:70" x14ac:dyDescent="0.25">
      <c r="B24" s="1" t="s">
        <v>21</v>
      </c>
    </row>
    <row r="25" spans="2:70" x14ac:dyDescent="0.25">
      <c r="B25" s="1" t="s">
        <v>22</v>
      </c>
    </row>
    <row r="27" spans="2:70" x14ac:dyDescent="0.25">
      <c r="B27" s="41" t="s">
        <v>23</v>
      </c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33" t="s">
        <v>26</v>
      </c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5" t="s">
        <v>27</v>
      </c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</row>
    <row r="28" spans="2:70" ht="46.5" customHeight="1" x14ac:dyDescent="0.25">
      <c r="B28" s="33" t="s">
        <v>24</v>
      </c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3" t="s">
        <v>25</v>
      </c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</row>
    <row r="29" spans="2:70" x14ac:dyDescent="0.25">
      <c r="B29" s="35">
        <v>1</v>
      </c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5">
        <v>2</v>
      </c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5">
        <v>3</v>
      </c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5">
        <v>4</v>
      </c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</row>
    <row r="30" spans="2:70" ht="28.5" customHeight="1" x14ac:dyDescent="0.25">
      <c r="B30" s="52" t="s">
        <v>138</v>
      </c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4"/>
      <c r="R30" s="52" t="s">
        <v>138</v>
      </c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4"/>
      <c r="AL30" s="55" t="s">
        <v>172</v>
      </c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7"/>
      <c r="AY30" s="52" t="s">
        <v>139</v>
      </c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4"/>
    </row>
    <row r="32" spans="2:70" x14ac:dyDescent="0.25">
      <c r="B32" s="1" t="s">
        <v>28</v>
      </c>
    </row>
    <row r="34" spans="2:63" ht="42.75" customHeight="1" x14ac:dyDescent="0.25">
      <c r="B34" s="33" t="s">
        <v>29</v>
      </c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3" t="s">
        <v>30</v>
      </c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3" t="s">
        <v>33</v>
      </c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3" t="s">
        <v>34</v>
      </c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</row>
    <row r="35" spans="2:63" ht="44.25" customHeight="1" x14ac:dyDescent="0.25"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3" t="s">
        <v>32</v>
      </c>
      <c r="O35" s="34"/>
      <c r="P35" s="34"/>
      <c r="Q35" s="34"/>
      <c r="R35" s="34"/>
      <c r="S35" s="34"/>
      <c r="T35" s="34"/>
      <c r="U35" s="34"/>
      <c r="V35" s="34"/>
      <c r="W35" s="33" t="s">
        <v>31</v>
      </c>
      <c r="X35" s="34"/>
      <c r="Y35" s="34"/>
      <c r="Z35" s="34"/>
      <c r="AA35" s="34"/>
      <c r="AB35" s="34"/>
      <c r="AC35" s="34"/>
      <c r="AD35" s="34"/>
      <c r="AE35" s="34"/>
      <c r="AF35" s="33" t="s">
        <v>32</v>
      </c>
      <c r="AG35" s="34"/>
      <c r="AH35" s="34"/>
      <c r="AI35" s="34"/>
      <c r="AJ35" s="34"/>
      <c r="AK35" s="34"/>
      <c r="AL35" s="34"/>
      <c r="AM35" s="34"/>
      <c r="AN35" s="34"/>
      <c r="AO35" s="34"/>
      <c r="AP35" s="33" t="s">
        <v>31</v>
      </c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</row>
    <row r="36" spans="2:63" ht="26.25" customHeight="1" x14ac:dyDescent="0.25">
      <c r="B36" s="43" t="s">
        <v>35</v>
      </c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37">
        <v>17.38</v>
      </c>
      <c r="O36" s="38"/>
      <c r="P36" s="38"/>
      <c r="Q36" s="38"/>
      <c r="R36" s="38"/>
      <c r="S36" s="38"/>
      <c r="T36" s="38"/>
      <c r="U36" s="38"/>
      <c r="V36" s="38"/>
      <c r="W36" s="37">
        <v>17.38</v>
      </c>
      <c r="X36" s="38"/>
      <c r="Y36" s="38"/>
      <c r="Z36" s="38"/>
      <c r="AA36" s="38"/>
      <c r="AB36" s="38"/>
      <c r="AC36" s="38"/>
      <c r="AD36" s="38"/>
      <c r="AE36" s="38"/>
      <c r="AF36" s="35" t="s">
        <v>97</v>
      </c>
      <c r="AG36" s="36"/>
      <c r="AH36" s="36"/>
      <c r="AI36" s="36"/>
      <c r="AJ36" s="36"/>
      <c r="AK36" s="36"/>
      <c r="AL36" s="36"/>
      <c r="AM36" s="36"/>
      <c r="AN36" s="36"/>
      <c r="AO36" s="36"/>
      <c r="AP36" s="35" t="s">
        <v>97</v>
      </c>
      <c r="AQ36" s="36"/>
      <c r="AR36" s="36"/>
      <c r="AS36" s="36"/>
      <c r="AT36" s="36"/>
      <c r="AU36" s="36"/>
      <c r="AV36" s="36"/>
      <c r="AW36" s="36"/>
      <c r="AX36" s="36"/>
      <c r="AY36" s="36"/>
      <c r="AZ36" s="41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</row>
    <row r="37" spans="2:63" ht="27" customHeight="1" x14ac:dyDescent="0.25">
      <c r="B37" s="43" t="s">
        <v>36</v>
      </c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1">
        <v>16</v>
      </c>
      <c r="O37" s="42"/>
      <c r="P37" s="42"/>
      <c r="Q37" s="42"/>
      <c r="R37" s="42"/>
      <c r="S37" s="42"/>
      <c r="T37" s="42"/>
      <c r="U37" s="42"/>
      <c r="V37" s="42"/>
      <c r="W37" s="41">
        <v>13</v>
      </c>
      <c r="X37" s="42"/>
      <c r="Y37" s="42"/>
      <c r="Z37" s="42"/>
      <c r="AA37" s="42"/>
      <c r="AB37" s="42"/>
      <c r="AC37" s="42"/>
      <c r="AD37" s="42"/>
      <c r="AE37" s="42"/>
      <c r="AF37" s="35" t="s">
        <v>97</v>
      </c>
      <c r="AG37" s="36"/>
      <c r="AH37" s="36"/>
      <c r="AI37" s="36"/>
      <c r="AJ37" s="36"/>
      <c r="AK37" s="36"/>
      <c r="AL37" s="36"/>
      <c r="AM37" s="36"/>
      <c r="AN37" s="36"/>
      <c r="AO37" s="36"/>
      <c r="AP37" s="35" t="s">
        <v>97</v>
      </c>
      <c r="AQ37" s="36"/>
      <c r="AR37" s="36"/>
      <c r="AS37" s="36"/>
      <c r="AT37" s="36"/>
      <c r="AU37" s="36"/>
      <c r="AV37" s="36"/>
      <c r="AW37" s="36"/>
      <c r="AX37" s="36"/>
      <c r="AY37" s="36"/>
      <c r="AZ37" s="41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</row>
    <row r="38" spans="2:63" ht="29.25" customHeight="1" x14ac:dyDescent="0.25">
      <c r="B38" s="43" t="s">
        <v>37</v>
      </c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1">
        <v>16</v>
      </c>
      <c r="O38" s="42"/>
      <c r="P38" s="42"/>
      <c r="Q38" s="42"/>
      <c r="R38" s="42"/>
      <c r="S38" s="42"/>
      <c r="T38" s="42"/>
      <c r="U38" s="42"/>
      <c r="V38" s="42"/>
      <c r="W38" s="41">
        <v>13</v>
      </c>
      <c r="X38" s="42"/>
      <c r="Y38" s="42"/>
      <c r="Z38" s="42"/>
      <c r="AA38" s="42"/>
      <c r="AB38" s="42"/>
      <c r="AC38" s="42"/>
      <c r="AD38" s="42"/>
      <c r="AE38" s="42"/>
      <c r="AF38" s="45" t="s">
        <v>140</v>
      </c>
      <c r="AG38" s="46"/>
      <c r="AH38" s="46"/>
      <c r="AI38" s="46"/>
      <c r="AJ38" s="46"/>
      <c r="AK38" s="46"/>
      <c r="AL38" s="46"/>
      <c r="AM38" s="46"/>
      <c r="AN38" s="46"/>
      <c r="AO38" s="47"/>
      <c r="AP38" s="45" t="s">
        <v>141</v>
      </c>
      <c r="AQ38" s="46"/>
      <c r="AR38" s="46"/>
      <c r="AS38" s="46"/>
      <c r="AT38" s="46"/>
      <c r="AU38" s="46"/>
      <c r="AV38" s="46"/>
      <c r="AW38" s="46"/>
      <c r="AX38" s="46"/>
      <c r="AY38" s="47"/>
      <c r="AZ38" s="121" t="s">
        <v>97</v>
      </c>
      <c r="BA38" s="122"/>
      <c r="BB38" s="122"/>
      <c r="BC38" s="122"/>
      <c r="BD38" s="122"/>
      <c r="BE38" s="122"/>
      <c r="BF38" s="122"/>
      <c r="BG38" s="122"/>
      <c r="BH38" s="122"/>
      <c r="BI38" s="122"/>
      <c r="BJ38" s="122"/>
      <c r="BK38" s="123"/>
    </row>
    <row r="39" spans="2:63" x14ac:dyDescent="0.25">
      <c r="B39" s="5" t="s">
        <v>38</v>
      </c>
    </row>
    <row r="40" spans="2:63" x14ac:dyDescent="0.25">
      <c r="B40" s="5" t="s">
        <v>39</v>
      </c>
    </row>
    <row r="42" spans="2:63" x14ac:dyDescent="0.25">
      <c r="B42" s="1" t="s">
        <v>40</v>
      </c>
    </row>
    <row r="44" spans="2:63" x14ac:dyDescent="0.25">
      <c r="B44" s="41" t="s">
        <v>41</v>
      </c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</row>
    <row r="45" spans="2:63" x14ac:dyDescent="0.25">
      <c r="B45" s="41" t="s">
        <v>42</v>
      </c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1" t="s">
        <v>43</v>
      </c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</row>
    <row r="46" spans="2:63" ht="57" customHeight="1" x14ac:dyDescent="0.25">
      <c r="B46" s="39" t="s">
        <v>44</v>
      </c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39" t="s">
        <v>45</v>
      </c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39" t="s">
        <v>44</v>
      </c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39" t="s">
        <v>45</v>
      </c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</row>
    <row r="47" spans="2:63" x14ac:dyDescent="0.25">
      <c r="B47" s="20">
        <v>41143.599999999999</v>
      </c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2"/>
      <c r="R47" s="20">
        <v>0</v>
      </c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4"/>
      <c r="AI47" s="20">
        <v>53464.6</v>
      </c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4"/>
      <c r="AY47" s="25">
        <v>0</v>
      </c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7"/>
    </row>
    <row r="49" spans="2:63" x14ac:dyDescent="0.25">
      <c r="B49" s="1" t="s">
        <v>46</v>
      </c>
    </row>
    <row r="51" spans="2:63" ht="30.75" customHeight="1" x14ac:dyDescent="0.25">
      <c r="B51" s="30" t="s">
        <v>47</v>
      </c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2"/>
      <c r="V51" s="33" t="s">
        <v>48</v>
      </c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5" t="s">
        <v>49</v>
      </c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</row>
    <row r="52" spans="2:63" x14ac:dyDescent="0.25">
      <c r="B52" s="35">
        <v>1</v>
      </c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3">
        <v>2</v>
      </c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5">
        <v>3</v>
      </c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36"/>
    </row>
    <row r="53" spans="2:63" ht="61.5" customHeight="1" x14ac:dyDescent="0.25">
      <c r="B53" s="28" t="s">
        <v>178</v>
      </c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103" t="s">
        <v>197</v>
      </c>
      <c r="W53" s="104"/>
      <c r="X53" s="104"/>
      <c r="Y53" s="104"/>
      <c r="Z53" s="104"/>
      <c r="AA53" s="104"/>
      <c r="AB53" s="104"/>
      <c r="AC53" s="104"/>
      <c r="AD53" s="104"/>
      <c r="AE53" s="104"/>
      <c r="AF53" s="104"/>
      <c r="AG53" s="104"/>
      <c r="AH53" s="104"/>
      <c r="AI53" s="104"/>
      <c r="AJ53" s="104"/>
      <c r="AK53" s="104"/>
      <c r="AL53" s="104"/>
      <c r="AM53" s="104"/>
      <c r="AN53" s="104"/>
      <c r="AO53" s="104"/>
      <c r="AP53" s="104"/>
      <c r="AQ53" s="105"/>
      <c r="AR53" s="112" t="s">
        <v>142</v>
      </c>
      <c r="AS53" s="113"/>
      <c r="AT53" s="113"/>
      <c r="AU53" s="113"/>
      <c r="AV53" s="113"/>
      <c r="AW53" s="113"/>
      <c r="AX53" s="113"/>
      <c r="AY53" s="113"/>
      <c r="AZ53" s="113"/>
      <c r="BA53" s="113"/>
      <c r="BB53" s="113"/>
      <c r="BC53" s="113"/>
      <c r="BD53" s="113"/>
      <c r="BE53" s="113"/>
      <c r="BF53" s="113"/>
      <c r="BG53" s="113"/>
      <c r="BH53" s="113"/>
      <c r="BI53" s="113"/>
      <c r="BJ53" s="113"/>
      <c r="BK53" s="114"/>
    </row>
    <row r="54" spans="2:63" ht="51.75" customHeight="1" x14ac:dyDescent="0.25">
      <c r="B54" s="28" t="s">
        <v>179</v>
      </c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6"/>
      <c r="W54" s="107"/>
      <c r="X54" s="107"/>
      <c r="Y54" s="107"/>
      <c r="Z54" s="107"/>
      <c r="AA54" s="107"/>
      <c r="AB54" s="107"/>
      <c r="AC54" s="107"/>
      <c r="AD54" s="107"/>
      <c r="AE54" s="107"/>
      <c r="AF54" s="107"/>
      <c r="AG54" s="107"/>
      <c r="AH54" s="107"/>
      <c r="AI54" s="107"/>
      <c r="AJ54" s="107"/>
      <c r="AK54" s="107"/>
      <c r="AL54" s="107"/>
      <c r="AM54" s="107"/>
      <c r="AN54" s="107"/>
      <c r="AO54" s="107"/>
      <c r="AP54" s="107"/>
      <c r="AQ54" s="108"/>
      <c r="AR54" s="115"/>
      <c r="AS54" s="116"/>
      <c r="AT54" s="116"/>
      <c r="AU54" s="116"/>
      <c r="AV54" s="116"/>
      <c r="AW54" s="116"/>
      <c r="AX54" s="116"/>
      <c r="AY54" s="116"/>
      <c r="AZ54" s="116"/>
      <c r="BA54" s="116"/>
      <c r="BB54" s="116"/>
      <c r="BC54" s="116"/>
      <c r="BD54" s="116"/>
      <c r="BE54" s="116"/>
      <c r="BF54" s="116"/>
      <c r="BG54" s="116"/>
      <c r="BH54" s="116"/>
      <c r="BI54" s="116"/>
      <c r="BJ54" s="116"/>
      <c r="BK54" s="117"/>
    </row>
    <row r="55" spans="2:63" ht="96.75" customHeight="1" x14ac:dyDescent="0.25">
      <c r="B55" s="28" t="s">
        <v>198</v>
      </c>
      <c r="C55" s="102"/>
      <c r="D55" s="102"/>
      <c r="E55" s="102"/>
      <c r="F55" s="102"/>
      <c r="G55" s="102"/>
      <c r="H55" s="102"/>
      <c r="I55" s="102"/>
      <c r="J55" s="102"/>
      <c r="K55" s="102"/>
      <c r="L55" s="102"/>
      <c r="M55" s="102"/>
      <c r="N55" s="102"/>
      <c r="O55" s="102"/>
      <c r="P55" s="102"/>
      <c r="Q55" s="102"/>
      <c r="R55" s="102"/>
      <c r="S55" s="102"/>
      <c r="T55" s="102"/>
      <c r="U55" s="102"/>
      <c r="V55" s="106"/>
      <c r="W55" s="107"/>
      <c r="X55" s="107"/>
      <c r="Y55" s="107"/>
      <c r="Z55" s="107"/>
      <c r="AA55" s="107"/>
      <c r="AB55" s="107"/>
      <c r="AC55" s="107"/>
      <c r="AD55" s="107"/>
      <c r="AE55" s="107"/>
      <c r="AF55" s="107"/>
      <c r="AG55" s="107"/>
      <c r="AH55" s="107"/>
      <c r="AI55" s="107"/>
      <c r="AJ55" s="107"/>
      <c r="AK55" s="107"/>
      <c r="AL55" s="107"/>
      <c r="AM55" s="107"/>
      <c r="AN55" s="107"/>
      <c r="AO55" s="107"/>
      <c r="AP55" s="107"/>
      <c r="AQ55" s="108"/>
      <c r="AR55" s="115"/>
      <c r="AS55" s="116"/>
      <c r="AT55" s="116"/>
      <c r="AU55" s="116"/>
      <c r="AV55" s="116"/>
      <c r="AW55" s="116"/>
      <c r="AX55" s="116"/>
      <c r="AY55" s="116"/>
      <c r="AZ55" s="116"/>
      <c r="BA55" s="116"/>
      <c r="BB55" s="116"/>
      <c r="BC55" s="116"/>
      <c r="BD55" s="116"/>
      <c r="BE55" s="116"/>
      <c r="BF55" s="116"/>
      <c r="BG55" s="116"/>
      <c r="BH55" s="116"/>
      <c r="BI55" s="116"/>
      <c r="BJ55" s="116"/>
      <c r="BK55" s="117"/>
    </row>
    <row r="56" spans="2:63" ht="63.75" customHeight="1" x14ac:dyDescent="0.25">
      <c r="B56" s="28" t="s">
        <v>173</v>
      </c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02"/>
      <c r="N56" s="102"/>
      <c r="O56" s="102"/>
      <c r="P56" s="102"/>
      <c r="Q56" s="102"/>
      <c r="R56" s="102"/>
      <c r="S56" s="102"/>
      <c r="T56" s="102"/>
      <c r="U56" s="102"/>
      <c r="V56" s="106"/>
      <c r="W56" s="107"/>
      <c r="X56" s="107"/>
      <c r="Y56" s="107"/>
      <c r="Z56" s="107"/>
      <c r="AA56" s="107"/>
      <c r="AB56" s="107"/>
      <c r="AC56" s="107"/>
      <c r="AD56" s="107"/>
      <c r="AE56" s="107"/>
      <c r="AF56" s="107"/>
      <c r="AG56" s="107"/>
      <c r="AH56" s="107"/>
      <c r="AI56" s="107"/>
      <c r="AJ56" s="107"/>
      <c r="AK56" s="107"/>
      <c r="AL56" s="107"/>
      <c r="AM56" s="107"/>
      <c r="AN56" s="107"/>
      <c r="AO56" s="107"/>
      <c r="AP56" s="107"/>
      <c r="AQ56" s="108"/>
      <c r="AR56" s="115"/>
      <c r="AS56" s="116"/>
      <c r="AT56" s="116"/>
      <c r="AU56" s="116"/>
      <c r="AV56" s="116"/>
      <c r="AW56" s="116"/>
      <c r="AX56" s="116"/>
      <c r="AY56" s="116"/>
      <c r="AZ56" s="116"/>
      <c r="BA56" s="116"/>
      <c r="BB56" s="116"/>
      <c r="BC56" s="116"/>
      <c r="BD56" s="116"/>
      <c r="BE56" s="116"/>
      <c r="BF56" s="116"/>
      <c r="BG56" s="116"/>
      <c r="BH56" s="116"/>
      <c r="BI56" s="116"/>
      <c r="BJ56" s="116"/>
      <c r="BK56" s="117"/>
    </row>
    <row r="57" spans="2:63" ht="85.5" customHeight="1" x14ac:dyDescent="0.25">
      <c r="B57" s="28" t="s">
        <v>174</v>
      </c>
      <c r="C57" s="102"/>
      <c r="D57" s="102"/>
      <c r="E57" s="102"/>
      <c r="F57" s="102"/>
      <c r="G57" s="102"/>
      <c r="H57" s="102"/>
      <c r="I57" s="102"/>
      <c r="J57" s="102"/>
      <c r="K57" s="102"/>
      <c r="L57" s="102"/>
      <c r="M57" s="102"/>
      <c r="N57" s="102"/>
      <c r="O57" s="102"/>
      <c r="P57" s="102"/>
      <c r="Q57" s="102"/>
      <c r="R57" s="102"/>
      <c r="S57" s="102"/>
      <c r="T57" s="102"/>
      <c r="U57" s="102"/>
      <c r="V57" s="106"/>
      <c r="W57" s="107"/>
      <c r="X57" s="107"/>
      <c r="Y57" s="107"/>
      <c r="Z57" s="107"/>
      <c r="AA57" s="107"/>
      <c r="AB57" s="107"/>
      <c r="AC57" s="107"/>
      <c r="AD57" s="107"/>
      <c r="AE57" s="107"/>
      <c r="AF57" s="107"/>
      <c r="AG57" s="107"/>
      <c r="AH57" s="107"/>
      <c r="AI57" s="107"/>
      <c r="AJ57" s="107"/>
      <c r="AK57" s="107"/>
      <c r="AL57" s="107"/>
      <c r="AM57" s="107"/>
      <c r="AN57" s="107"/>
      <c r="AO57" s="107"/>
      <c r="AP57" s="107"/>
      <c r="AQ57" s="108"/>
      <c r="AR57" s="115"/>
      <c r="AS57" s="116"/>
      <c r="AT57" s="116"/>
      <c r="AU57" s="116"/>
      <c r="AV57" s="116"/>
      <c r="AW57" s="116"/>
      <c r="AX57" s="116"/>
      <c r="AY57" s="116"/>
      <c r="AZ57" s="116"/>
      <c r="BA57" s="116"/>
      <c r="BB57" s="116"/>
      <c r="BC57" s="116"/>
      <c r="BD57" s="116"/>
      <c r="BE57" s="116"/>
      <c r="BF57" s="116"/>
      <c r="BG57" s="116"/>
      <c r="BH57" s="116"/>
      <c r="BI57" s="116"/>
      <c r="BJ57" s="116"/>
      <c r="BK57" s="117"/>
    </row>
    <row r="58" spans="2:63" ht="64.5" customHeight="1" x14ac:dyDescent="0.25">
      <c r="B58" s="28" t="s">
        <v>175</v>
      </c>
      <c r="C58" s="102"/>
      <c r="D58" s="102"/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2"/>
      <c r="P58" s="102"/>
      <c r="Q58" s="102"/>
      <c r="R58" s="102"/>
      <c r="S58" s="102"/>
      <c r="T58" s="102"/>
      <c r="U58" s="102"/>
      <c r="V58" s="106"/>
      <c r="W58" s="107"/>
      <c r="X58" s="107"/>
      <c r="Y58" s="107"/>
      <c r="Z58" s="107"/>
      <c r="AA58" s="107"/>
      <c r="AB58" s="107"/>
      <c r="AC58" s="107"/>
      <c r="AD58" s="107"/>
      <c r="AE58" s="107"/>
      <c r="AF58" s="107"/>
      <c r="AG58" s="107"/>
      <c r="AH58" s="107"/>
      <c r="AI58" s="107"/>
      <c r="AJ58" s="107"/>
      <c r="AK58" s="107"/>
      <c r="AL58" s="107"/>
      <c r="AM58" s="107"/>
      <c r="AN58" s="107"/>
      <c r="AO58" s="107"/>
      <c r="AP58" s="107"/>
      <c r="AQ58" s="108"/>
      <c r="AR58" s="115"/>
      <c r="AS58" s="116"/>
      <c r="AT58" s="116"/>
      <c r="AU58" s="116"/>
      <c r="AV58" s="116"/>
      <c r="AW58" s="116"/>
      <c r="AX58" s="116"/>
      <c r="AY58" s="116"/>
      <c r="AZ58" s="116"/>
      <c r="BA58" s="116"/>
      <c r="BB58" s="116"/>
      <c r="BC58" s="116"/>
      <c r="BD58" s="116"/>
      <c r="BE58" s="116"/>
      <c r="BF58" s="116"/>
      <c r="BG58" s="116"/>
      <c r="BH58" s="116"/>
      <c r="BI58" s="116"/>
      <c r="BJ58" s="116"/>
      <c r="BK58" s="117"/>
    </row>
    <row r="59" spans="2:63" ht="123" customHeight="1" x14ac:dyDescent="0.25">
      <c r="B59" s="28" t="s">
        <v>176</v>
      </c>
      <c r="C59" s="102"/>
      <c r="D59" s="102"/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02"/>
      <c r="P59" s="102"/>
      <c r="Q59" s="102"/>
      <c r="R59" s="102"/>
      <c r="S59" s="102"/>
      <c r="T59" s="102"/>
      <c r="U59" s="102"/>
      <c r="V59" s="106"/>
      <c r="W59" s="107"/>
      <c r="X59" s="107"/>
      <c r="Y59" s="107"/>
      <c r="Z59" s="107"/>
      <c r="AA59" s="107"/>
      <c r="AB59" s="107"/>
      <c r="AC59" s="107"/>
      <c r="AD59" s="107"/>
      <c r="AE59" s="107"/>
      <c r="AF59" s="107"/>
      <c r="AG59" s="107"/>
      <c r="AH59" s="107"/>
      <c r="AI59" s="107"/>
      <c r="AJ59" s="107"/>
      <c r="AK59" s="107"/>
      <c r="AL59" s="107"/>
      <c r="AM59" s="107"/>
      <c r="AN59" s="107"/>
      <c r="AO59" s="107"/>
      <c r="AP59" s="107"/>
      <c r="AQ59" s="108"/>
      <c r="AR59" s="115"/>
      <c r="AS59" s="116"/>
      <c r="AT59" s="116"/>
      <c r="AU59" s="116"/>
      <c r="AV59" s="116"/>
      <c r="AW59" s="116"/>
      <c r="AX59" s="116"/>
      <c r="AY59" s="116"/>
      <c r="AZ59" s="116"/>
      <c r="BA59" s="116"/>
      <c r="BB59" s="116"/>
      <c r="BC59" s="116"/>
      <c r="BD59" s="116"/>
      <c r="BE59" s="116"/>
      <c r="BF59" s="116"/>
      <c r="BG59" s="116"/>
      <c r="BH59" s="116"/>
      <c r="BI59" s="116"/>
      <c r="BJ59" s="116"/>
      <c r="BK59" s="117"/>
    </row>
    <row r="60" spans="2:63" ht="79.5" customHeight="1" x14ac:dyDescent="0.25">
      <c r="B60" s="28" t="s">
        <v>177</v>
      </c>
      <c r="C60" s="102"/>
      <c r="D60" s="102"/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102"/>
      <c r="Q60" s="102"/>
      <c r="R60" s="102"/>
      <c r="S60" s="102"/>
      <c r="T60" s="102"/>
      <c r="U60" s="102"/>
      <c r="V60" s="109"/>
      <c r="W60" s="110"/>
      <c r="X60" s="110"/>
      <c r="Y60" s="110"/>
      <c r="Z60" s="110"/>
      <c r="AA60" s="110"/>
      <c r="AB60" s="110"/>
      <c r="AC60" s="110"/>
      <c r="AD60" s="110"/>
      <c r="AE60" s="110"/>
      <c r="AF60" s="110"/>
      <c r="AG60" s="110"/>
      <c r="AH60" s="110"/>
      <c r="AI60" s="110"/>
      <c r="AJ60" s="110"/>
      <c r="AK60" s="110"/>
      <c r="AL60" s="110"/>
      <c r="AM60" s="110"/>
      <c r="AN60" s="110"/>
      <c r="AO60" s="110"/>
      <c r="AP60" s="110"/>
      <c r="AQ60" s="111"/>
      <c r="AR60" s="118"/>
      <c r="AS60" s="119"/>
      <c r="AT60" s="119"/>
      <c r="AU60" s="119"/>
      <c r="AV60" s="119"/>
      <c r="AW60" s="119"/>
      <c r="AX60" s="119"/>
      <c r="AY60" s="119"/>
      <c r="AZ60" s="119"/>
      <c r="BA60" s="119"/>
      <c r="BB60" s="119"/>
      <c r="BC60" s="119"/>
      <c r="BD60" s="119"/>
      <c r="BE60" s="119"/>
      <c r="BF60" s="119"/>
      <c r="BG60" s="119"/>
      <c r="BH60" s="119"/>
      <c r="BI60" s="119"/>
      <c r="BJ60" s="119"/>
      <c r="BK60" s="120"/>
    </row>
  </sheetData>
  <mergeCells count="100">
    <mergeCell ref="AZ36:BK36"/>
    <mergeCell ref="B44:BK44"/>
    <mergeCell ref="B45:AH45"/>
    <mergeCell ref="AI45:BK45"/>
    <mergeCell ref="B60:U60"/>
    <mergeCell ref="V53:AQ60"/>
    <mergeCell ref="AR53:BK60"/>
    <mergeCell ref="B58:U58"/>
    <mergeCell ref="B59:U59"/>
    <mergeCell ref="B56:U56"/>
    <mergeCell ref="B57:U57"/>
    <mergeCell ref="B54:U54"/>
    <mergeCell ref="B55:U55"/>
    <mergeCell ref="AZ38:BK38"/>
    <mergeCell ref="B37:M37"/>
    <mergeCell ref="W37:AE37"/>
    <mergeCell ref="AL9:AY9"/>
    <mergeCell ref="AZ9:BK9"/>
    <mergeCell ref="AZ13:BK13"/>
    <mergeCell ref="AZ10:BK10"/>
    <mergeCell ref="AZ11:BK11"/>
    <mergeCell ref="AZ12:BK12"/>
    <mergeCell ref="B20:U20"/>
    <mergeCell ref="V20:AQ20"/>
    <mergeCell ref="AR20:BK20"/>
    <mergeCell ref="B7:AK7"/>
    <mergeCell ref="B8:S8"/>
    <mergeCell ref="T8:AK8"/>
    <mergeCell ref="B13:AK13"/>
    <mergeCell ref="AL13:AY13"/>
    <mergeCell ref="B9:S9"/>
    <mergeCell ref="T9:AK9"/>
    <mergeCell ref="B10:AK10"/>
    <mergeCell ref="AL7:AY8"/>
    <mergeCell ref="B11:AK11"/>
    <mergeCell ref="B12:AK12"/>
    <mergeCell ref="AL10:AY12"/>
    <mergeCell ref="AZ7:BK8"/>
    <mergeCell ref="B14:AK14"/>
    <mergeCell ref="AL14:AY14"/>
    <mergeCell ref="AZ14:BK14"/>
    <mergeCell ref="B15:AK15"/>
    <mergeCell ref="AL15:AY15"/>
    <mergeCell ref="AZ15:BK15"/>
    <mergeCell ref="AL29:AX29"/>
    <mergeCell ref="AY29:BK29"/>
    <mergeCell ref="B21:U21"/>
    <mergeCell ref="V21:AQ21"/>
    <mergeCell ref="AR21:BK21"/>
    <mergeCell ref="R30:AK30"/>
    <mergeCell ref="AL30:AX30"/>
    <mergeCell ref="AY30:BK30"/>
    <mergeCell ref="N35:V35"/>
    <mergeCell ref="W35:AE35"/>
    <mergeCell ref="AF35:AO35"/>
    <mergeCell ref="AP35:AY35"/>
    <mergeCell ref="AZ34:BK35"/>
    <mergeCell ref="AF38:AO38"/>
    <mergeCell ref="AP38:AY38"/>
    <mergeCell ref="B22:U22"/>
    <mergeCell ref="V22:AQ22"/>
    <mergeCell ref="AR22:BK22"/>
    <mergeCell ref="B28:Q28"/>
    <mergeCell ref="R28:AK28"/>
    <mergeCell ref="B27:AK27"/>
    <mergeCell ref="AL27:AX28"/>
    <mergeCell ref="AY27:BK28"/>
    <mergeCell ref="B29:Q29"/>
    <mergeCell ref="R29:AK29"/>
    <mergeCell ref="N34:AE34"/>
    <mergeCell ref="AF34:AY34"/>
    <mergeCell ref="B34:M35"/>
    <mergeCell ref="B30:Q30"/>
    <mergeCell ref="W36:AE36"/>
    <mergeCell ref="AF36:AO36"/>
    <mergeCell ref="AP36:AY36"/>
    <mergeCell ref="B46:Q46"/>
    <mergeCell ref="R46:AH46"/>
    <mergeCell ref="AI46:AX46"/>
    <mergeCell ref="AY46:BK46"/>
    <mergeCell ref="N37:V37"/>
    <mergeCell ref="B38:M38"/>
    <mergeCell ref="N38:V38"/>
    <mergeCell ref="B36:M36"/>
    <mergeCell ref="N36:V36"/>
    <mergeCell ref="AF37:AO37"/>
    <mergeCell ref="AP37:AY37"/>
    <mergeCell ref="AZ37:BK37"/>
    <mergeCell ref="W38:AE38"/>
    <mergeCell ref="B47:Q47"/>
    <mergeCell ref="R47:AH47"/>
    <mergeCell ref="AI47:AX47"/>
    <mergeCell ref="AY47:BK47"/>
    <mergeCell ref="B53:U53"/>
    <mergeCell ref="B51:U51"/>
    <mergeCell ref="V51:AQ51"/>
    <mergeCell ref="AR51:BK51"/>
    <mergeCell ref="B52:U52"/>
    <mergeCell ref="V52:AQ52"/>
    <mergeCell ref="AR52:BK5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R114"/>
  <sheetViews>
    <sheetView tabSelected="1" topLeftCell="A82" workbookViewId="0">
      <selection activeCell="AX110" sqref="AX110:BK110"/>
    </sheetView>
  </sheetViews>
  <sheetFormatPr defaultRowHeight="15" x14ac:dyDescent="0.25"/>
  <cols>
    <col min="1" max="31" width="1.28515625" style="1" customWidth="1"/>
    <col min="32" max="32" width="3.85546875" style="1" customWidth="1"/>
    <col min="33" max="37" width="1.28515625" style="1" customWidth="1"/>
    <col min="38" max="38" width="4.85546875" style="1" customWidth="1"/>
    <col min="39" max="44" width="1.28515625" style="1" customWidth="1"/>
    <col min="45" max="45" width="3.5703125" style="1" customWidth="1"/>
    <col min="46" max="56" width="1.28515625" style="1" customWidth="1"/>
    <col min="57" max="57" width="3.7109375" style="1" customWidth="1"/>
    <col min="58" max="58" width="3.5703125" style="1" customWidth="1"/>
    <col min="59" max="59" width="2.28515625" style="1" customWidth="1"/>
    <col min="60" max="60" width="2" style="1" customWidth="1"/>
    <col min="61" max="62" width="2.5703125" style="1" customWidth="1"/>
    <col min="63" max="77" width="1.28515625" style="1" customWidth="1"/>
    <col min="78" max="16384" width="9.140625" style="1"/>
  </cols>
  <sheetData>
    <row r="2" spans="2:70" x14ac:dyDescent="0.25">
      <c r="B2" s="1" t="s">
        <v>128</v>
      </c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</row>
    <row r="3" spans="2:70" x14ac:dyDescent="0.25"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</row>
    <row r="4" spans="2:70" x14ac:dyDescent="0.25">
      <c r="B4" s="1" t="s">
        <v>50</v>
      </c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</row>
    <row r="5" spans="2:70" x14ac:dyDescent="0.25">
      <c r="B5" s="1" t="s">
        <v>51</v>
      </c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</row>
    <row r="6" spans="2:70" x14ac:dyDescent="0.25">
      <c r="B6" s="1" t="s">
        <v>52</v>
      </c>
      <c r="D6" s="1" t="s">
        <v>180</v>
      </c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2"/>
      <c r="BR6" s="2"/>
    </row>
    <row r="7" spans="2:70" x14ac:dyDescent="0.25">
      <c r="B7" s="1" t="s">
        <v>52</v>
      </c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2"/>
      <c r="BR7" s="2"/>
    </row>
    <row r="8" spans="2:70" x14ac:dyDescent="0.25">
      <c r="B8" s="1" t="s">
        <v>52</v>
      </c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2"/>
      <c r="BR8" s="2"/>
    </row>
    <row r="9" spans="2:70" x14ac:dyDescent="0.25"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2"/>
      <c r="BR9" s="2"/>
    </row>
    <row r="10" spans="2:70" x14ac:dyDescent="0.25">
      <c r="B10" s="1" t="s">
        <v>53</v>
      </c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2"/>
      <c r="BR10" s="2"/>
    </row>
    <row r="11" spans="2:70" x14ac:dyDescent="0.25">
      <c r="B11" s="1" t="s">
        <v>54</v>
      </c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2"/>
      <c r="BR11" s="2"/>
    </row>
    <row r="12" spans="2:70" x14ac:dyDescent="0.25">
      <c r="B12" s="1" t="s">
        <v>129</v>
      </c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2"/>
      <c r="BR12" s="2"/>
    </row>
    <row r="13" spans="2:70" x14ac:dyDescent="0.25">
      <c r="B13" s="1" t="s">
        <v>52</v>
      </c>
      <c r="D13" s="1" t="s">
        <v>181</v>
      </c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</row>
    <row r="14" spans="2:70" x14ac:dyDescent="0.25">
      <c r="B14" s="1" t="s">
        <v>52</v>
      </c>
      <c r="D14" s="1" t="s">
        <v>191</v>
      </c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</row>
    <row r="15" spans="2:70" x14ac:dyDescent="0.25">
      <c r="B15" s="1" t="s">
        <v>52</v>
      </c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2"/>
      <c r="BQ15" s="2"/>
      <c r="BR15" s="2"/>
    </row>
    <row r="16" spans="2:70" x14ac:dyDescent="0.25"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2"/>
      <c r="BQ16" s="2"/>
      <c r="BR16" s="2"/>
    </row>
    <row r="17" spans="1:70" x14ac:dyDescent="0.25">
      <c r="B17" s="1" t="s">
        <v>55</v>
      </c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2"/>
      <c r="BQ17" s="2"/>
      <c r="BR17" s="2"/>
    </row>
    <row r="18" spans="1:70" x14ac:dyDescent="0.25">
      <c r="B18" s="1" t="s">
        <v>56</v>
      </c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</row>
    <row r="19" spans="1:70" x14ac:dyDescent="0.25"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</row>
    <row r="20" spans="1:70" x14ac:dyDescent="0.25">
      <c r="A20" s="9"/>
      <c r="B20" s="50" t="s">
        <v>57</v>
      </c>
      <c r="C20" s="50"/>
      <c r="D20" s="50"/>
      <c r="E20" s="50" t="s">
        <v>58</v>
      </c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148" t="s">
        <v>59</v>
      </c>
      <c r="Y20" s="159"/>
      <c r="Z20" s="159"/>
      <c r="AA20" s="160"/>
      <c r="AB20" s="30" t="s">
        <v>60</v>
      </c>
      <c r="AC20" s="157"/>
      <c r="AD20" s="157"/>
      <c r="AE20" s="157"/>
      <c r="AF20" s="157"/>
      <c r="AG20" s="157"/>
      <c r="AH20" s="157"/>
      <c r="AI20" s="157"/>
      <c r="AJ20" s="157"/>
      <c r="AK20" s="157"/>
      <c r="AL20" s="157"/>
      <c r="AM20" s="157"/>
      <c r="AN20" s="157"/>
      <c r="AO20" s="157"/>
      <c r="AP20" s="157"/>
      <c r="AQ20" s="157"/>
      <c r="AR20" s="157"/>
      <c r="AS20" s="157"/>
      <c r="AT20" s="157"/>
      <c r="AU20" s="157"/>
      <c r="AV20" s="157"/>
      <c r="AW20" s="157"/>
      <c r="AX20" s="157"/>
      <c r="AY20" s="157"/>
      <c r="AZ20" s="157"/>
      <c r="BA20" s="157"/>
      <c r="BB20" s="157"/>
      <c r="BC20" s="158"/>
      <c r="BD20" s="50" t="s">
        <v>63</v>
      </c>
      <c r="BE20" s="50"/>
      <c r="BF20" s="50"/>
      <c r="BG20" s="50"/>
      <c r="BH20" s="50"/>
      <c r="BI20" s="50"/>
      <c r="BJ20" s="50"/>
      <c r="BK20" s="50"/>
    </row>
    <row r="21" spans="1:70" ht="41.25" customHeight="1" x14ac:dyDescent="0.25">
      <c r="A21" s="9"/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161"/>
      <c r="Y21" s="162"/>
      <c r="Z21" s="162"/>
      <c r="AA21" s="163"/>
      <c r="AB21" s="30" t="s">
        <v>32</v>
      </c>
      <c r="AC21" s="157"/>
      <c r="AD21" s="157"/>
      <c r="AE21" s="157"/>
      <c r="AF21" s="157"/>
      <c r="AG21" s="157"/>
      <c r="AH21" s="158"/>
      <c r="AI21" s="30" t="s">
        <v>31</v>
      </c>
      <c r="AJ21" s="157"/>
      <c r="AK21" s="157"/>
      <c r="AL21" s="157"/>
      <c r="AM21" s="157"/>
      <c r="AN21" s="157"/>
      <c r="AO21" s="158"/>
      <c r="AP21" s="30" t="s">
        <v>61</v>
      </c>
      <c r="AQ21" s="157"/>
      <c r="AR21" s="157"/>
      <c r="AS21" s="157"/>
      <c r="AT21" s="157"/>
      <c r="AU21" s="157"/>
      <c r="AV21" s="158"/>
      <c r="AW21" s="30" t="s">
        <v>62</v>
      </c>
      <c r="AX21" s="157"/>
      <c r="AY21" s="157"/>
      <c r="AZ21" s="157"/>
      <c r="BA21" s="157"/>
      <c r="BB21" s="157"/>
      <c r="BC21" s="158"/>
      <c r="BD21" s="50"/>
      <c r="BE21" s="50"/>
      <c r="BF21" s="50"/>
      <c r="BG21" s="50"/>
      <c r="BH21" s="50"/>
      <c r="BI21" s="50"/>
      <c r="BJ21" s="50"/>
      <c r="BK21" s="50"/>
    </row>
    <row r="22" spans="1:70" ht="41.25" customHeight="1" x14ac:dyDescent="0.25">
      <c r="B22" s="43">
        <v>1</v>
      </c>
      <c r="C22" s="44"/>
      <c r="D22" s="44"/>
      <c r="E22" s="43" t="s">
        <v>64</v>
      </c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3" t="s">
        <v>65</v>
      </c>
      <c r="Y22" s="44"/>
      <c r="Z22" s="44"/>
      <c r="AA22" s="44"/>
      <c r="AB22" s="164">
        <v>526875.34</v>
      </c>
      <c r="AC22" s="165"/>
      <c r="AD22" s="165"/>
      <c r="AE22" s="165"/>
      <c r="AF22" s="165"/>
      <c r="AG22" s="165"/>
      <c r="AH22" s="165"/>
      <c r="AI22" s="164">
        <v>447627.38</v>
      </c>
      <c r="AJ22" s="165"/>
      <c r="AK22" s="165"/>
      <c r="AL22" s="165"/>
      <c r="AM22" s="165"/>
      <c r="AN22" s="165"/>
      <c r="AO22" s="165"/>
      <c r="AP22" s="164">
        <f>AI22-AB22</f>
        <v>-79247.959999999963</v>
      </c>
      <c r="AQ22" s="165"/>
      <c r="AR22" s="165"/>
      <c r="AS22" s="165"/>
      <c r="AT22" s="165"/>
      <c r="AU22" s="165"/>
      <c r="AV22" s="165"/>
      <c r="AW22" s="164">
        <f>(AI22-AB22)/AB22*100</f>
        <v>-15.041121491850419</v>
      </c>
      <c r="AX22" s="165"/>
      <c r="AY22" s="165"/>
      <c r="AZ22" s="165"/>
      <c r="BA22" s="165"/>
      <c r="BB22" s="165"/>
      <c r="BC22" s="165"/>
      <c r="BD22" s="43" t="s">
        <v>136</v>
      </c>
      <c r="BE22" s="44"/>
      <c r="BF22" s="44"/>
      <c r="BG22" s="44"/>
      <c r="BH22" s="44"/>
      <c r="BI22" s="44"/>
      <c r="BJ22" s="44"/>
      <c r="BK22" s="44"/>
    </row>
    <row r="23" spans="1:70" ht="68.25" customHeight="1" x14ac:dyDescent="0.25">
      <c r="B23" s="43">
        <v>2</v>
      </c>
      <c r="C23" s="44"/>
      <c r="D23" s="44"/>
      <c r="E23" s="43" t="s">
        <v>66</v>
      </c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166" t="s">
        <v>65</v>
      </c>
      <c r="Y23" s="167"/>
      <c r="Z23" s="167"/>
      <c r="AA23" s="168"/>
      <c r="AB23" s="164">
        <v>0</v>
      </c>
      <c r="AC23" s="165"/>
      <c r="AD23" s="165"/>
      <c r="AE23" s="165"/>
      <c r="AF23" s="165"/>
      <c r="AG23" s="165"/>
      <c r="AH23" s="165"/>
      <c r="AI23" s="164">
        <v>0</v>
      </c>
      <c r="AJ23" s="165"/>
      <c r="AK23" s="165"/>
      <c r="AL23" s="165"/>
      <c r="AM23" s="165"/>
      <c r="AN23" s="165"/>
      <c r="AO23" s="165"/>
      <c r="AP23" s="164">
        <v>0</v>
      </c>
      <c r="AQ23" s="165"/>
      <c r="AR23" s="165"/>
      <c r="AS23" s="165"/>
      <c r="AT23" s="165"/>
      <c r="AU23" s="165"/>
      <c r="AV23" s="165"/>
      <c r="AW23" s="164">
        <v>0</v>
      </c>
      <c r="AX23" s="165"/>
      <c r="AY23" s="165"/>
      <c r="AZ23" s="165"/>
      <c r="BA23" s="165"/>
      <c r="BB23" s="165"/>
      <c r="BC23" s="165"/>
      <c r="BD23" s="43"/>
      <c r="BE23" s="44"/>
      <c r="BF23" s="44"/>
      <c r="BG23" s="44"/>
      <c r="BH23" s="44"/>
      <c r="BI23" s="44"/>
      <c r="BJ23" s="44"/>
      <c r="BK23" s="44"/>
    </row>
    <row r="24" spans="1:70" x14ac:dyDescent="0.25">
      <c r="B24" s="43" t="s">
        <v>67</v>
      </c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</row>
    <row r="25" spans="1:70" ht="24" customHeight="1" x14ac:dyDescent="0.25">
      <c r="B25" s="43" t="s">
        <v>68</v>
      </c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3" t="s">
        <v>65</v>
      </c>
      <c r="Y25" s="44"/>
      <c r="Z25" s="44"/>
      <c r="AA25" s="44"/>
      <c r="AB25" s="164">
        <v>0</v>
      </c>
      <c r="AC25" s="165"/>
      <c r="AD25" s="165"/>
      <c r="AE25" s="165"/>
      <c r="AF25" s="165"/>
      <c r="AG25" s="165"/>
      <c r="AH25" s="165"/>
      <c r="AI25" s="164">
        <v>0</v>
      </c>
      <c r="AJ25" s="165"/>
      <c r="AK25" s="165"/>
      <c r="AL25" s="165"/>
      <c r="AM25" s="165"/>
      <c r="AN25" s="165"/>
      <c r="AO25" s="165"/>
      <c r="AP25" s="164">
        <v>0</v>
      </c>
      <c r="AQ25" s="165"/>
      <c r="AR25" s="165"/>
      <c r="AS25" s="165"/>
      <c r="AT25" s="165"/>
      <c r="AU25" s="165"/>
      <c r="AV25" s="165"/>
      <c r="AW25" s="164">
        <v>0</v>
      </c>
      <c r="AX25" s="165"/>
      <c r="AY25" s="165"/>
      <c r="AZ25" s="165"/>
      <c r="BA25" s="165"/>
      <c r="BB25" s="165"/>
      <c r="BC25" s="165"/>
      <c r="BD25" s="43"/>
      <c r="BE25" s="44"/>
      <c r="BF25" s="44"/>
      <c r="BG25" s="44"/>
      <c r="BH25" s="44"/>
      <c r="BI25" s="44"/>
      <c r="BJ25" s="44"/>
      <c r="BK25" s="44"/>
    </row>
    <row r="26" spans="1:70" ht="39" customHeight="1" x14ac:dyDescent="0.25">
      <c r="B26" s="43" t="s">
        <v>69</v>
      </c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3" t="s">
        <v>65</v>
      </c>
      <c r="Y26" s="44"/>
      <c r="Z26" s="44"/>
      <c r="AA26" s="44"/>
      <c r="AB26" s="164">
        <v>0</v>
      </c>
      <c r="AC26" s="165"/>
      <c r="AD26" s="165"/>
      <c r="AE26" s="165"/>
      <c r="AF26" s="165"/>
      <c r="AG26" s="165"/>
      <c r="AH26" s="165"/>
      <c r="AI26" s="164">
        <v>0</v>
      </c>
      <c r="AJ26" s="165"/>
      <c r="AK26" s="165"/>
      <c r="AL26" s="165"/>
      <c r="AM26" s="165"/>
      <c r="AN26" s="165"/>
      <c r="AO26" s="165"/>
      <c r="AP26" s="164">
        <v>0</v>
      </c>
      <c r="AQ26" s="165"/>
      <c r="AR26" s="165"/>
      <c r="AS26" s="165"/>
      <c r="AT26" s="165"/>
      <c r="AU26" s="165"/>
      <c r="AV26" s="165"/>
      <c r="AW26" s="164">
        <v>0</v>
      </c>
      <c r="AX26" s="165"/>
      <c r="AY26" s="165"/>
      <c r="AZ26" s="165"/>
      <c r="BA26" s="165"/>
      <c r="BB26" s="165"/>
      <c r="BC26" s="165"/>
      <c r="BD26" s="43"/>
      <c r="BE26" s="44"/>
      <c r="BF26" s="44"/>
      <c r="BG26" s="44"/>
      <c r="BH26" s="44"/>
      <c r="BI26" s="44"/>
      <c r="BJ26" s="44"/>
      <c r="BK26" s="44"/>
    </row>
    <row r="27" spans="1:70" ht="26.25" customHeight="1" x14ac:dyDescent="0.25">
      <c r="B27" s="43">
        <v>3</v>
      </c>
      <c r="C27" s="44"/>
      <c r="D27" s="44"/>
      <c r="E27" s="43" t="s">
        <v>70</v>
      </c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3" t="s">
        <v>65</v>
      </c>
      <c r="Y27" s="44"/>
      <c r="Z27" s="44"/>
      <c r="AA27" s="44"/>
      <c r="AB27" s="164">
        <v>8174.4</v>
      </c>
      <c r="AC27" s="165"/>
      <c r="AD27" s="165"/>
      <c r="AE27" s="165"/>
      <c r="AF27" s="165"/>
      <c r="AG27" s="165"/>
      <c r="AH27" s="165"/>
      <c r="AI27" s="164">
        <v>44288.26</v>
      </c>
      <c r="AJ27" s="165"/>
      <c r="AK27" s="165"/>
      <c r="AL27" s="165"/>
      <c r="AM27" s="165"/>
      <c r="AN27" s="165"/>
      <c r="AO27" s="165"/>
      <c r="AP27" s="164">
        <f>AI27-AB27</f>
        <v>36113.86</v>
      </c>
      <c r="AQ27" s="165"/>
      <c r="AR27" s="165"/>
      <c r="AS27" s="165"/>
      <c r="AT27" s="165"/>
      <c r="AU27" s="165"/>
      <c r="AV27" s="165"/>
      <c r="AW27" s="164">
        <f>AB27/AI27*100-100</f>
        <v>-81.542738414198254</v>
      </c>
      <c r="AX27" s="165"/>
      <c r="AY27" s="165"/>
      <c r="AZ27" s="165"/>
      <c r="BA27" s="165"/>
      <c r="BB27" s="165"/>
      <c r="BC27" s="165"/>
      <c r="BD27" s="43" t="s">
        <v>130</v>
      </c>
      <c r="BE27" s="44"/>
      <c r="BF27" s="44"/>
      <c r="BG27" s="44"/>
      <c r="BH27" s="44"/>
      <c r="BI27" s="44"/>
      <c r="BJ27" s="44"/>
      <c r="BK27" s="44"/>
    </row>
    <row r="28" spans="1:70" x14ac:dyDescent="0.25">
      <c r="B28" s="43" t="s">
        <v>71</v>
      </c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</row>
    <row r="29" spans="1:70" ht="27.75" customHeight="1" x14ac:dyDescent="0.25">
      <c r="B29" s="43" t="s">
        <v>72</v>
      </c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3" t="s">
        <v>65</v>
      </c>
      <c r="Y29" s="44"/>
      <c r="Z29" s="44"/>
      <c r="AA29" s="44"/>
      <c r="AB29" s="164">
        <v>0</v>
      </c>
      <c r="AC29" s="165"/>
      <c r="AD29" s="165"/>
      <c r="AE29" s="165"/>
      <c r="AF29" s="165"/>
      <c r="AG29" s="165"/>
      <c r="AH29" s="165"/>
      <c r="AI29" s="164">
        <v>0</v>
      </c>
      <c r="AJ29" s="165"/>
      <c r="AK29" s="165"/>
      <c r="AL29" s="165"/>
      <c r="AM29" s="165"/>
      <c r="AN29" s="165"/>
      <c r="AO29" s="165"/>
      <c r="AP29" s="164">
        <v>0</v>
      </c>
      <c r="AQ29" s="165"/>
      <c r="AR29" s="165"/>
      <c r="AS29" s="165"/>
      <c r="AT29" s="165"/>
      <c r="AU29" s="165"/>
      <c r="AV29" s="165"/>
      <c r="AW29" s="164"/>
      <c r="AX29" s="165"/>
      <c r="AY29" s="165"/>
      <c r="AZ29" s="165"/>
      <c r="BA29" s="165"/>
      <c r="BB29" s="165"/>
      <c r="BC29" s="165"/>
      <c r="BD29" s="164"/>
      <c r="BE29" s="165"/>
      <c r="BF29" s="165"/>
      <c r="BG29" s="165"/>
      <c r="BH29" s="165"/>
      <c r="BI29" s="165"/>
      <c r="BJ29" s="165"/>
      <c r="BK29" s="165"/>
    </row>
    <row r="30" spans="1:70" ht="24" customHeight="1" x14ac:dyDescent="0.25">
      <c r="B30" s="43">
        <v>4</v>
      </c>
      <c r="C30" s="44"/>
      <c r="D30" s="44"/>
      <c r="E30" s="43" t="s">
        <v>73</v>
      </c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3" t="s">
        <v>65</v>
      </c>
      <c r="Y30" s="44"/>
      <c r="Z30" s="44"/>
      <c r="AA30" s="44"/>
      <c r="AB30" s="164">
        <v>0</v>
      </c>
      <c r="AC30" s="165"/>
      <c r="AD30" s="165"/>
      <c r="AE30" s="165"/>
      <c r="AF30" s="165"/>
      <c r="AG30" s="165"/>
      <c r="AH30" s="165"/>
      <c r="AI30" s="164">
        <v>0</v>
      </c>
      <c r="AJ30" s="165"/>
      <c r="AK30" s="165"/>
      <c r="AL30" s="165"/>
      <c r="AM30" s="165"/>
      <c r="AN30" s="165"/>
      <c r="AO30" s="165"/>
      <c r="AP30" s="164">
        <f>AI30-AB30</f>
        <v>0</v>
      </c>
      <c r="AQ30" s="165"/>
      <c r="AR30" s="165"/>
      <c r="AS30" s="165"/>
      <c r="AT30" s="165"/>
      <c r="AU30" s="165"/>
      <c r="AV30" s="165"/>
      <c r="AW30" s="164"/>
      <c r="AX30" s="165"/>
      <c r="AY30" s="165"/>
      <c r="AZ30" s="165"/>
      <c r="BA30" s="165"/>
      <c r="BB30" s="165"/>
      <c r="BC30" s="165"/>
      <c r="BD30" s="43"/>
      <c r="BE30" s="44"/>
      <c r="BF30" s="44"/>
      <c r="BG30" s="44"/>
      <c r="BH30" s="44"/>
      <c r="BI30" s="44"/>
      <c r="BJ30" s="44"/>
      <c r="BK30" s="44"/>
    </row>
    <row r="31" spans="1:70" ht="14.25" customHeight="1" x14ac:dyDescent="0.25">
      <c r="B31" s="43" t="s">
        <v>71</v>
      </c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</row>
    <row r="32" spans="1:70" ht="24.75" customHeight="1" x14ac:dyDescent="0.25">
      <c r="B32" s="43" t="s">
        <v>74</v>
      </c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3" t="s">
        <v>65</v>
      </c>
      <c r="Y32" s="44"/>
      <c r="Z32" s="44"/>
      <c r="AA32" s="44"/>
      <c r="AB32" s="164">
        <v>0</v>
      </c>
      <c r="AC32" s="165"/>
      <c r="AD32" s="165"/>
      <c r="AE32" s="165"/>
      <c r="AF32" s="165"/>
      <c r="AG32" s="165"/>
      <c r="AH32" s="165"/>
      <c r="AI32" s="164">
        <v>0</v>
      </c>
      <c r="AJ32" s="165"/>
      <c r="AK32" s="165"/>
      <c r="AL32" s="165"/>
      <c r="AM32" s="165"/>
      <c r="AN32" s="165"/>
      <c r="AO32" s="165"/>
      <c r="AP32" s="164">
        <v>0</v>
      </c>
      <c r="AQ32" s="165"/>
      <c r="AR32" s="165"/>
      <c r="AS32" s="165"/>
      <c r="AT32" s="165"/>
      <c r="AU32" s="165"/>
      <c r="AV32" s="165"/>
      <c r="AW32" s="164">
        <v>0</v>
      </c>
      <c r="AX32" s="165"/>
      <c r="AY32" s="165"/>
      <c r="AZ32" s="165"/>
      <c r="BA32" s="165"/>
      <c r="BB32" s="165"/>
      <c r="BC32" s="165"/>
      <c r="BD32" s="43"/>
      <c r="BE32" s="44"/>
      <c r="BF32" s="44"/>
      <c r="BG32" s="44"/>
      <c r="BH32" s="44"/>
      <c r="BI32" s="44"/>
      <c r="BJ32" s="44"/>
      <c r="BK32" s="44"/>
    </row>
    <row r="33" spans="2:63" ht="24.75" customHeight="1" x14ac:dyDescent="0.25">
      <c r="B33" s="43">
        <v>5</v>
      </c>
      <c r="C33" s="44"/>
      <c r="D33" s="44"/>
      <c r="E33" s="43" t="s">
        <v>75</v>
      </c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3" t="s">
        <v>65</v>
      </c>
      <c r="Y33" s="44"/>
      <c r="Z33" s="44"/>
      <c r="AA33" s="44"/>
      <c r="AB33" s="164">
        <v>926464.78</v>
      </c>
      <c r="AC33" s="165"/>
      <c r="AD33" s="165"/>
      <c r="AE33" s="165"/>
      <c r="AF33" s="165"/>
      <c r="AG33" s="165"/>
      <c r="AH33" s="165"/>
      <c r="AI33" s="164">
        <v>562945.64</v>
      </c>
      <c r="AJ33" s="165"/>
      <c r="AK33" s="165"/>
      <c r="AL33" s="165"/>
      <c r="AM33" s="165"/>
      <c r="AN33" s="165"/>
      <c r="AO33" s="165"/>
      <c r="AP33" s="164">
        <f>AI33-AB33</f>
        <v>-363519.14</v>
      </c>
      <c r="AQ33" s="165"/>
      <c r="AR33" s="165"/>
      <c r="AS33" s="165"/>
      <c r="AT33" s="165"/>
      <c r="AU33" s="165"/>
      <c r="AV33" s="165"/>
      <c r="AW33" s="164">
        <f>(AI33-AB33)/AB33*100</f>
        <v>-39.237232525989818</v>
      </c>
      <c r="AX33" s="165"/>
      <c r="AY33" s="165"/>
      <c r="AZ33" s="165"/>
      <c r="BA33" s="165"/>
      <c r="BB33" s="165"/>
      <c r="BC33" s="165"/>
      <c r="BD33" s="43" t="s">
        <v>136</v>
      </c>
      <c r="BE33" s="44"/>
      <c r="BF33" s="44"/>
      <c r="BG33" s="44"/>
      <c r="BH33" s="44"/>
      <c r="BI33" s="44"/>
      <c r="BJ33" s="44"/>
      <c r="BK33" s="44"/>
    </row>
    <row r="39" spans="2:63" x14ac:dyDescent="0.25">
      <c r="B39" s="1" t="s">
        <v>76</v>
      </c>
    </row>
    <row r="40" spans="2:63" x14ac:dyDescent="0.25">
      <c r="B40" s="1">
        <v>1</v>
      </c>
      <c r="C40" s="1">
        <f>+B40</f>
        <v>1</v>
      </c>
      <c r="D40" s="1">
        <f t="shared" ref="D40:BK40" si="0">+C40</f>
        <v>1</v>
      </c>
      <c r="E40" s="1">
        <f t="shared" si="0"/>
        <v>1</v>
      </c>
      <c r="F40" s="1">
        <f t="shared" si="0"/>
        <v>1</v>
      </c>
      <c r="G40" s="1">
        <f t="shared" si="0"/>
        <v>1</v>
      </c>
      <c r="H40" s="1">
        <f t="shared" si="0"/>
        <v>1</v>
      </c>
      <c r="I40" s="1">
        <f t="shared" si="0"/>
        <v>1</v>
      </c>
      <c r="J40" s="1">
        <f t="shared" si="0"/>
        <v>1</v>
      </c>
      <c r="K40" s="1">
        <f t="shared" si="0"/>
        <v>1</v>
      </c>
      <c r="L40" s="1">
        <f t="shared" si="0"/>
        <v>1</v>
      </c>
      <c r="M40" s="1">
        <f t="shared" si="0"/>
        <v>1</v>
      </c>
      <c r="N40" s="1">
        <f t="shared" si="0"/>
        <v>1</v>
      </c>
      <c r="O40" s="1">
        <f t="shared" si="0"/>
        <v>1</v>
      </c>
      <c r="P40" s="1">
        <f t="shared" si="0"/>
        <v>1</v>
      </c>
      <c r="Q40" s="1">
        <f t="shared" si="0"/>
        <v>1</v>
      </c>
      <c r="R40" s="1">
        <f t="shared" si="0"/>
        <v>1</v>
      </c>
      <c r="S40" s="1">
        <f t="shared" si="0"/>
        <v>1</v>
      </c>
      <c r="T40" s="1">
        <f t="shared" si="0"/>
        <v>1</v>
      </c>
      <c r="U40" s="1">
        <f t="shared" si="0"/>
        <v>1</v>
      </c>
      <c r="V40" s="1">
        <f t="shared" si="0"/>
        <v>1</v>
      </c>
      <c r="W40" s="1">
        <f t="shared" si="0"/>
        <v>1</v>
      </c>
      <c r="X40" s="1">
        <f t="shared" si="0"/>
        <v>1</v>
      </c>
      <c r="Y40" s="1">
        <f t="shared" si="0"/>
        <v>1</v>
      </c>
      <c r="Z40" s="1">
        <f t="shared" si="0"/>
        <v>1</v>
      </c>
      <c r="AA40" s="1">
        <f t="shared" si="0"/>
        <v>1</v>
      </c>
      <c r="AB40" s="1">
        <f t="shared" si="0"/>
        <v>1</v>
      </c>
      <c r="AC40" s="1">
        <f t="shared" si="0"/>
        <v>1</v>
      </c>
      <c r="AD40" s="1">
        <f t="shared" si="0"/>
        <v>1</v>
      </c>
      <c r="AE40" s="1">
        <f t="shared" si="0"/>
        <v>1</v>
      </c>
      <c r="AF40" s="1">
        <f t="shared" si="0"/>
        <v>1</v>
      </c>
      <c r="AG40" s="1">
        <f t="shared" si="0"/>
        <v>1</v>
      </c>
      <c r="AH40" s="1">
        <f t="shared" si="0"/>
        <v>1</v>
      </c>
      <c r="AI40" s="1">
        <f t="shared" si="0"/>
        <v>1</v>
      </c>
      <c r="AJ40" s="1">
        <f t="shared" si="0"/>
        <v>1</v>
      </c>
      <c r="AK40" s="1">
        <f t="shared" si="0"/>
        <v>1</v>
      </c>
      <c r="AL40" s="1">
        <f t="shared" si="0"/>
        <v>1</v>
      </c>
      <c r="AM40" s="1">
        <f t="shared" si="0"/>
        <v>1</v>
      </c>
      <c r="AN40" s="1">
        <f t="shared" si="0"/>
        <v>1</v>
      </c>
      <c r="AO40" s="1">
        <f t="shared" si="0"/>
        <v>1</v>
      </c>
      <c r="AP40" s="1">
        <f t="shared" si="0"/>
        <v>1</v>
      </c>
      <c r="AQ40" s="1">
        <f t="shared" si="0"/>
        <v>1</v>
      </c>
      <c r="AR40" s="1">
        <f t="shared" si="0"/>
        <v>1</v>
      </c>
      <c r="AS40" s="1">
        <f t="shared" si="0"/>
        <v>1</v>
      </c>
      <c r="AT40" s="1">
        <f t="shared" si="0"/>
        <v>1</v>
      </c>
      <c r="AU40" s="1">
        <f t="shared" si="0"/>
        <v>1</v>
      </c>
      <c r="AV40" s="1">
        <f t="shared" si="0"/>
        <v>1</v>
      </c>
      <c r="AW40" s="1">
        <f t="shared" si="0"/>
        <v>1</v>
      </c>
      <c r="AX40" s="1">
        <f t="shared" si="0"/>
        <v>1</v>
      </c>
      <c r="AY40" s="1">
        <f t="shared" si="0"/>
        <v>1</v>
      </c>
      <c r="AZ40" s="1">
        <f t="shared" si="0"/>
        <v>1</v>
      </c>
      <c r="BA40" s="1">
        <f t="shared" si="0"/>
        <v>1</v>
      </c>
      <c r="BB40" s="1">
        <f t="shared" si="0"/>
        <v>1</v>
      </c>
      <c r="BC40" s="1">
        <f t="shared" si="0"/>
        <v>1</v>
      </c>
      <c r="BD40" s="1">
        <f t="shared" si="0"/>
        <v>1</v>
      </c>
      <c r="BE40" s="1">
        <f t="shared" si="0"/>
        <v>1</v>
      </c>
      <c r="BF40" s="1">
        <f t="shared" si="0"/>
        <v>1</v>
      </c>
      <c r="BG40" s="1">
        <f t="shared" si="0"/>
        <v>1</v>
      </c>
      <c r="BH40" s="1">
        <f t="shared" si="0"/>
        <v>1</v>
      </c>
      <c r="BI40" s="1">
        <f t="shared" si="0"/>
        <v>1</v>
      </c>
      <c r="BJ40" s="1">
        <f t="shared" si="0"/>
        <v>1</v>
      </c>
      <c r="BK40" s="1">
        <f t="shared" si="0"/>
        <v>1</v>
      </c>
    </row>
    <row r="41" spans="2:63" x14ac:dyDescent="0.25">
      <c r="B41" s="33" t="s">
        <v>18</v>
      </c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0" t="s">
        <v>77</v>
      </c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2"/>
    </row>
    <row r="42" spans="2:63" x14ac:dyDescent="0.25"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3" t="s">
        <v>78</v>
      </c>
      <c r="O42" s="34"/>
      <c r="P42" s="34"/>
      <c r="Q42" s="34"/>
      <c r="R42" s="34"/>
      <c r="S42" s="34"/>
      <c r="T42" s="34"/>
      <c r="U42" s="34"/>
      <c r="V42" s="34"/>
      <c r="W42" s="34"/>
      <c r="X42" s="33" t="s">
        <v>78</v>
      </c>
      <c r="Y42" s="34"/>
      <c r="Z42" s="34"/>
      <c r="AA42" s="34"/>
      <c r="AB42" s="34"/>
      <c r="AC42" s="34"/>
      <c r="AD42" s="34"/>
      <c r="AE42" s="34"/>
      <c r="AF42" s="34"/>
      <c r="AG42" s="34"/>
      <c r="AH42" s="33" t="s">
        <v>78</v>
      </c>
      <c r="AI42" s="34"/>
      <c r="AJ42" s="34"/>
      <c r="AK42" s="34"/>
      <c r="AL42" s="34"/>
      <c r="AM42" s="34"/>
      <c r="AN42" s="34"/>
      <c r="AO42" s="34"/>
      <c r="AP42" s="34"/>
      <c r="AQ42" s="34"/>
      <c r="AR42" s="33" t="s">
        <v>78</v>
      </c>
      <c r="AS42" s="34"/>
      <c r="AT42" s="34"/>
      <c r="AU42" s="34"/>
      <c r="AV42" s="34"/>
      <c r="AW42" s="34"/>
      <c r="AX42" s="34"/>
      <c r="AY42" s="34"/>
      <c r="AZ42" s="34"/>
      <c r="BA42" s="34"/>
      <c r="BB42" s="33" t="s">
        <v>78</v>
      </c>
      <c r="BC42" s="34"/>
      <c r="BD42" s="34"/>
      <c r="BE42" s="34"/>
      <c r="BF42" s="34"/>
      <c r="BG42" s="34"/>
      <c r="BH42" s="34"/>
      <c r="BI42" s="34"/>
      <c r="BJ42" s="34"/>
      <c r="BK42" s="34"/>
    </row>
    <row r="43" spans="2:63" x14ac:dyDescent="0.25">
      <c r="B43" s="73">
        <v>1</v>
      </c>
      <c r="C43" s="139"/>
      <c r="D43" s="139"/>
      <c r="E43" s="139"/>
      <c r="F43" s="139"/>
      <c r="G43" s="139"/>
      <c r="H43" s="139"/>
      <c r="I43" s="139"/>
      <c r="J43" s="139"/>
      <c r="K43" s="139"/>
      <c r="L43" s="139"/>
      <c r="M43" s="139"/>
      <c r="N43" s="73">
        <v>2</v>
      </c>
      <c r="O43" s="139"/>
      <c r="P43" s="139"/>
      <c r="Q43" s="139"/>
      <c r="R43" s="139"/>
      <c r="S43" s="139"/>
      <c r="T43" s="139"/>
      <c r="U43" s="139"/>
      <c r="V43" s="139"/>
      <c r="W43" s="139"/>
      <c r="X43" s="73">
        <v>3</v>
      </c>
      <c r="Y43" s="139"/>
      <c r="Z43" s="139"/>
      <c r="AA43" s="139"/>
      <c r="AB43" s="139"/>
      <c r="AC43" s="139"/>
      <c r="AD43" s="139"/>
      <c r="AE43" s="139"/>
      <c r="AF43" s="139"/>
      <c r="AG43" s="139"/>
      <c r="AH43" s="73">
        <v>4</v>
      </c>
      <c r="AI43" s="139"/>
      <c r="AJ43" s="139"/>
      <c r="AK43" s="139"/>
      <c r="AL43" s="139"/>
      <c r="AM43" s="139"/>
      <c r="AN43" s="139"/>
      <c r="AO43" s="139"/>
      <c r="AP43" s="139"/>
      <c r="AQ43" s="139"/>
      <c r="AR43" s="73">
        <v>5</v>
      </c>
      <c r="AS43" s="139"/>
      <c r="AT43" s="139"/>
      <c r="AU43" s="139"/>
      <c r="AV43" s="139"/>
      <c r="AW43" s="139"/>
      <c r="AX43" s="139"/>
      <c r="AY43" s="139"/>
      <c r="AZ43" s="139"/>
      <c r="BA43" s="139"/>
      <c r="BB43" s="73">
        <v>6</v>
      </c>
      <c r="BC43" s="139"/>
      <c r="BD43" s="139"/>
      <c r="BE43" s="139"/>
      <c r="BF43" s="139"/>
      <c r="BG43" s="139"/>
      <c r="BH43" s="139"/>
      <c r="BI43" s="139"/>
      <c r="BJ43" s="139"/>
      <c r="BK43" s="139"/>
    </row>
    <row r="44" spans="2:63" x14ac:dyDescent="0.25">
      <c r="B44" s="73"/>
      <c r="C44" s="139"/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73"/>
      <c r="O44" s="139"/>
      <c r="P44" s="139"/>
      <c r="Q44" s="139"/>
      <c r="R44" s="139"/>
      <c r="S44" s="139"/>
      <c r="T44" s="139"/>
      <c r="U44" s="139"/>
      <c r="V44" s="139"/>
      <c r="W44" s="139"/>
      <c r="X44" s="73"/>
      <c r="Y44" s="139"/>
      <c r="Z44" s="139"/>
      <c r="AA44" s="139"/>
      <c r="AB44" s="139"/>
      <c r="AC44" s="139"/>
      <c r="AD44" s="139"/>
      <c r="AE44" s="139"/>
      <c r="AF44" s="139"/>
      <c r="AG44" s="139"/>
      <c r="AH44" s="73"/>
      <c r="AI44" s="139"/>
      <c r="AJ44" s="139"/>
      <c r="AK44" s="139"/>
      <c r="AL44" s="139"/>
      <c r="AM44" s="139"/>
      <c r="AN44" s="139"/>
      <c r="AO44" s="139"/>
      <c r="AP44" s="139"/>
      <c r="AQ44" s="139"/>
      <c r="AR44" s="73"/>
      <c r="AS44" s="139"/>
      <c r="AT44" s="139"/>
      <c r="AU44" s="139"/>
      <c r="AV44" s="139"/>
      <c r="AW44" s="139"/>
      <c r="AX44" s="139"/>
      <c r="AY44" s="139"/>
      <c r="AZ44" s="139"/>
      <c r="BA44" s="139"/>
      <c r="BB44" s="73"/>
      <c r="BC44" s="139"/>
      <c r="BD44" s="139"/>
      <c r="BE44" s="139"/>
      <c r="BF44" s="139"/>
      <c r="BG44" s="139"/>
      <c r="BH44" s="139"/>
      <c r="BI44" s="139"/>
      <c r="BJ44" s="139"/>
      <c r="BK44" s="139"/>
    </row>
    <row r="45" spans="2:63" x14ac:dyDescent="0.25">
      <c r="B45" s="73"/>
      <c r="C45" s="139"/>
      <c r="D45" s="139"/>
      <c r="E45" s="139"/>
      <c r="F45" s="139"/>
      <c r="G45" s="139"/>
      <c r="H45" s="139"/>
      <c r="I45" s="139"/>
      <c r="J45" s="139"/>
      <c r="K45" s="139"/>
      <c r="L45" s="139"/>
      <c r="M45" s="139"/>
      <c r="N45" s="73"/>
      <c r="O45" s="139"/>
      <c r="P45" s="139"/>
      <c r="Q45" s="139"/>
      <c r="R45" s="139"/>
      <c r="S45" s="139"/>
      <c r="T45" s="139"/>
      <c r="U45" s="139"/>
      <c r="V45" s="139"/>
      <c r="W45" s="139"/>
      <c r="X45" s="73"/>
      <c r="Y45" s="139"/>
      <c r="Z45" s="139"/>
      <c r="AA45" s="139"/>
      <c r="AB45" s="139"/>
      <c r="AC45" s="139"/>
      <c r="AD45" s="139"/>
      <c r="AE45" s="139"/>
      <c r="AF45" s="139"/>
      <c r="AG45" s="139"/>
      <c r="AH45" s="73"/>
      <c r="AI45" s="139"/>
      <c r="AJ45" s="139"/>
      <c r="AK45" s="139"/>
      <c r="AL45" s="139"/>
      <c r="AM45" s="139"/>
      <c r="AN45" s="139"/>
      <c r="AO45" s="139"/>
      <c r="AP45" s="139"/>
      <c r="AQ45" s="139"/>
      <c r="AR45" s="73"/>
      <c r="AS45" s="139"/>
      <c r="AT45" s="139"/>
      <c r="AU45" s="139"/>
      <c r="AV45" s="139"/>
      <c r="AW45" s="139"/>
      <c r="AX45" s="139"/>
      <c r="AY45" s="139"/>
      <c r="AZ45" s="139"/>
      <c r="BA45" s="139"/>
      <c r="BB45" s="73"/>
      <c r="BC45" s="139"/>
      <c r="BD45" s="139"/>
      <c r="BE45" s="139"/>
      <c r="BF45" s="139"/>
      <c r="BG45" s="139"/>
      <c r="BH45" s="139"/>
      <c r="BI45" s="139"/>
      <c r="BJ45" s="139"/>
      <c r="BK45" s="139"/>
    </row>
    <row r="46" spans="2:63" x14ac:dyDescent="0.25">
      <c r="B46" s="73"/>
      <c r="C46" s="139"/>
      <c r="D46" s="139"/>
      <c r="E46" s="139"/>
      <c r="F46" s="139"/>
      <c r="G46" s="139"/>
      <c r="H46" s="139"/>
      <c r="I46" s="139"/>
      <c r="J46" s="139"/>
      <c r="K46" s="139"/>
      <c r="L46" s="139"/>
      <c r="M46" s="139"/>
      <c r="N46" s="73"/>
      <c r="O46" s="139"/>
      <c r="P46" s="139"/>
      <c r="Q46" s="139"/>
      <c r="R46" s="139"/>
      <c r="S46" s="139"/>
      <c r="T46" s="139"/>
      <c r="U46" s="139"/>
      <c r="V46" s="139"/>
      <c r="W46" s="139"/>
      <c r="X46" s="73"/>
      <c r="Y46" s="139"/>
      <c r="Z46" s="139"/>
      <c r="AA46" s="139"/>
      <c r="AB46" s="139"/>
      <c r="AC46" s="139"/>
      <c r="AD46" s="139"/>
      <c r="AE46" s="139"/>
      <c r="AF46" s="139"/>
      <c r="AG46" s="139"/>
      <c r="AH46" s="73"/>
      <c r="AI46" s="139"/>
      <c r="AJ46" s="139"/>
      <c r="AK46" s="139"/>
      <c r="AL46" s="139"/>
      <c r="AM46" s="139"/>
      <c r="AN46" s="139"/>
      <c r="AO46" s="139"/>
      <c r="AP46" s="139"/>
      <c r="AQ46" s="139"/>
      <c r="AR46" s="73"/>
      <c r="AS46" s="139"/>
      <c r="AT46" s="139"/>
      <c r="AU46" s="139"/>
      <c r="AV46" s="139"/>
      <c r="AW46" s="139"/>
      <c r="AX46" s="139"/>
      <c r="AY46" s="139"/>
      <c r="AZ46" s="139"/>
      <c r="BA46" s="139"/>
      <c r="BB46" s="73"/>
      <c r="BC46" s="139"/>
      <c r="BD46" s="139"/>
      <c r="BE46" s="139"/>
      <c r="BF46" s="139"/>
      <c r="BG46" s="139"/>
      <c r="BH46" s="139"/>
      <c r="BI46" s="139"/>
      <c r="BJ46" s="139"/>
      <c r="BK46" s="139"/>
    </row>
    <row r="48" spans="2:63" x14ac:dyDescent="0.25">
      <c r="B48" s="1" t="s">
        <v>79</v>
      </c>
    </row>
    <row r="49" spans="2:63" x14ac:dyDescent="0.25">
      <c r="B49" s="1" t="s">
        <v>80</v>
      </c>
    </row>
    <row r="50" spans="2:63" x14ac:dyDescent="0.25">
      <c r="B50" s="1" t="s">
        <v>81</v>
      </c>
    </row>
    <row r="52" spans="2:63" ht="35.25" customHeight="1" x14ac:dyDescent="0.25">
      <c r="B52" s="148" t="s">
        <v>84</v>
      </c>
      <c r="C52" s="149"/>
      <c r="D52" s="149"/>
      <c r="E52" s="149"/>
      <c r="F52" s="149"/>
      <c r="G52" s="149"/>
      <c r="H52" s="149"/>
      <c r="I52" s="149"/>
      <c r="J52" s="149"/>
      <c r="K52" s="149"/>
      <c r="L52" s="149"/>
      <c r="M52" s="149"/>
      <c r="N52" s="149"/>
      <c r="O52" s="150"/>
      <c r="P52" s="146" t="s">
        <v>83</v>
      </c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7"/>
      <c r="AC52" s="147"/>
      <c r="AD52" s="147"/>
      <c r="AE52" s="147"/>
      <c r="AF52" s="147"/>
      <c r="AG52" s="147"/>
      <c r="AH52" s="147"/>
      <c r="AI52" s="147"/>
      <c r="AJ52" s="147"/>
      <c r="AK52" s="147"/>
      <c r="AL52" s="147"/>
      <c r="AM52" s="147"/>
      <c r="AN52" s="146" t="s">
        <v>82</v>
      </c>
      <c r="AO52" s="147"/>
      <c r="AP52" s="147"/>
      <c r="AQ52" s="147"/>
      <c r="AR52" s="147"/>
      <c r="AS52" s="147"/>
      <c r="AT52" s="147"/>
      <c r="AU52" s="147"/>
      <c r="AV52" s="147"/>
      <c r="AW52" s="147"/>
      <c r="AX52" s="147"/>
      <c r="AY52" s="147"/>
      <c r="AZ52" s="147"/>
      <c r="BA52" s="147"/>
      <c r="BB52" s="147"/>
      <c r="BC52" s="147"/>
      <c r="BD52" s="146" t="s">
        <v>90</v>
      </c>
      <c r="BE52" s="147"/>
      <c r="BF52" s="147"/>
      <c r="BG52" s="147"/>
      <c r="BH52" s="147"/>
      <c r="BI52" s="147"/>
      <c r="BJ52" s="147"/>
      <c r="BK52" s="147"/>
    </row>
    <row r="53" spans="2:63" ht="58.5" customHeight="1" x14ac:dyDescent="0.25">
      <c r="B53" s="151"/>
      <c r="C53" s="152"/>
      <c r="D53" s="152"/>
      <c r="E53" s="152"/>
      <c r="F53" s="152"/>
      <c r="G53" s="152"/>
      <c r="H53" s="152"/>
      <c r="I53" s="152"/>
      <c r="J53" s="152"/>
      <c r="K53" s="152"/>
      <c r="L53" s="152"/>
      <c r="M53" s="152"/>
      <c r="N53" s="152"/>
      <c r="O53" s="153"/>
      <c r="P53" s="33" t="s">
        <v>85</v>
      </c>
      <c r="Q53" s="34"/>
      <c r="R53" s="34"/>
      <c r="S53" s="34"/>
      <c r="T53" s="34"/>
      <c r="U53" s="34"/>
      <c r="V53" s="34"/>
      <c r="W53" s="34"/>
      <c r="X53" s="33" t="s">
        <v>86</v>
      </c>
      <c r="Y53" s="34"/>
      <c r="Z53" s="34"/>
      <c r="AA53" s="34"/>
      <c r="AB53" s="34"/>
      <c r="AC53" s="34"/>
      <c r="AD53" s="34"/>
      <c r="AE53" s="34"/>
      <c r="AF53" s="33" t="s">
        <v>87</v>
      </c>
      <c r="AG53" s="34"/>
      <c r="AH53" s="34"/>
      <c r="AI53" s="34"/>
      <c r="AJ53" s="34"/>
      <c r="AK53" s="34"/>
      <c r="AL53" s="34"/>
      <c r="AM53" s="34"/>
      <c r="AN53" s="33" t="s">
        <v>88</v>
      </c>
      <c r="AO53" s="34"/>
      <c r="AP53" s="34"/>
      <c r="AQ53" s="34"/>
      <c r="AR53" s="34"/>
      <c r="AS53" s="34"/>
      <c r="AT53" s="34"/>
      <c r="AU53" s="34"/>
      <c r="AV53" s="33" t="s">
        <v>89</v>
      </c>
      <c r="AW53" s="34"/>
      <c r="AX53" s="34"/>
      <c r="AY53" s="34"/>
      <c r="AZ53" s="34"/>
      <c r="BA53" s="34"/>
      <c r="BB53" s="34"/>
      <c r="BC53" s="34"/>
      <c r="BD53" s="147"/>
      <c r="BE53" s="147"/>
      <c r="BF53" s="147"/>
      <c r="BG53" s="147"/>
      <c r="BH53" s="147"/>
      <c r="BI53" s="147"/>
      <c r="BJ53" s="147"/>
      <c r="BK53" s="147"/>
    </row>
    <row r="54" spans="2:63" ht="16.5" customHeight="1" x14ac:dyDescent="0.25">
      <c r="B54" s="154"/>
      <c r="C54" s="155"/>
      <c r="D54" s="155"/>
      <c r="E54" s="155"/>
      <c r="F54" s="155"/>
      <c r="G54" s="155"/>
      <c r="H54" s="155"/>
      <c r="I54" s="155"/>
      <c r="J54" s="155"/>
      <c r="K54" s="155"/>
      <c r="L54" s="155"/>
      <c r="M54" s="155"/>
      <c r="N54" s="155"/>
      <c r="O54" s="156"/>
      <c r="P54" s="146" t="s">
        <v>182</v>
      </c>
      <c r="Q54" s="147"/>
      <c r="R54" s="147"/>
      <c r="S54" s="147"/>
      <c r="T54" s="146" t="s">
        <v>192</v>
      </c>
      <c r="U54" s="147"/>
      <c r="V54" s="147"/>
      <c r="W54" s="147"/>
      <c r="X54" s="146" t="s">
        <v>182</v>
      </c>
      <c r="Y54" s="147"/>
      <c r="Z54" s="147"/>
      <c r="AA54" s="147"/>
      <c r="AB54" s="146" t="s">
        <v>192</v>
      </c>
      <c r="AC54" s="147"/>
      <c r="AD54" s="147"/>
      <c r="AE54" s="147"/>
      <c r="AF54" s="146" t="s">
        <v>182</v>
      </c>
      <c r="AG54" s="147"/>
      <c r="AH54" s="147"/>
      <c r="AI54" s="147"/>
      <c r="AJ54" s="146" t="s">
        <v>192</v>
      </c>
      <c r="AK54" s="147"/>
      <c r="AL54" s="147"/>
      <c r="AM54" s="147"/>
      <c r="AN54" s="146" t="s">
        <v>182</v>
      </c>
      <c r="AO54" s="147"/>
      <c r="AP54" s="147"/>
      <c r="AQ54" s="147"/>
      <c r="AR54" s="146" t="s">
        <v>192</v>
      </c>
      <c r="AS54" s="147"/>
      <c r="AT54" s="147"/>
      <c r="AU54" s="147"/>
      <c r="AV54" s="146" t="s">
        <v>182</v>
      </c>
      <c r="AW54" s="147"/>
      <c r="AX54" s="147"/>
      <c r="AY54" s="147"/>
      <c r="AZ54" s="146" t="s">
        <v>192</v>
      </c>
      <c r="BA54" s="147"/>
      <c r="BB54" s="147"/>
      <c r="BC54" s="147"/>
      <c r="BD54" s="146" t="s">
        <v>182</v>
      </c>
      <c r="BE54" s="147"/>
      <c r="BF54" s="147"/>
      <c r="BG54" s="147"/>
      <c r="BH54" s="146" t="s">
        <v>192</v>
      </c>
      <c r="BI54" s="147"/>
      <c r="BJ54" s="147"/>
      <c r="BK54" s="147"/>
    </row>
    <row r="55" spans="2:63" x14ac:dyDescent="0.25">
      <c r="B55" s="146">
        <v>1</v>
      </c>
      <c r="C55" s="147"/>
      <c r="D55" s="147"/>
      <c r="E55" s="147"/>
      <c r="F55" s="147"/>
      <c r="G55" s="147"/>
      <c r="H55" s="147"/>
      <c r="I55" s="147"/>
      <c r="J55" s="147"/>
      <c r="K55" s="147"/>
      <c r="L55" s="147"/>
      <c r="M55" s="147"/>
      <c r="N55" s="147"/>
      <c r="O55" s="147"/>
      <c r="P55" s="146">
        <v>2</v>
      </c>
      <c r="Q55" s="147"/>
      <c r="R55" s="147"/>
      <c r="S55" s="147"/>
      <c r="T55" s="146">
        <v>3</v>
      </c>
      <c r="U55" s="147"/>
      <c r="V55" s="147"/>
      <c r="W55" s="147"/>
      <c r="X55" s="146">
        <v>4</v>
      </c>
      <c r="Y55" s="147"/>
      <c r="Z55" s="147"/>
      <c r="AA55" s="147"/>
      <c r="AB55" s="146">
        <v>5</v>
      </c>
      <c r="AC55" s="147"/>
      <c r="AD55" s="147"/>
      <c r="AE55" s="147"/>
      <c r="AF55" s="146">
        <v>6</v>
      </c>
      <c r="AG55" s="147"/>
      <c r="AH55" s="147"/>
      <c r="AI55" s="147"/>
      <c r="AJ55" s="146">
        <v>7</v>
      </c>
      <c r="AK55" s="147"/>
      <c r="AL55" s="147"/>
      <c r="AM55" s="147"/>
      <c r="AN55" s="146">
        <v>8</v>
      </c>
      <c r="AO55" s="147"/>
      <c r="AP55" s="147"/>
      <c r="AQ55" s="147"/>
      <c r="AR55" s="146">
        <v>9</v>
      </c>
      <c r="AS55" s="147"/>
      <c r="AT55" s="147"/>
      <c r="AU55" s="147"/>
      <c r="AV55" s="146">
        <v>10</v>
      </c>
      <c r="AW55" s="147"/>
      <c r="AX55" s="147"/>
      <c r="AY55" s="147"/>
      <c r="AZ55" s="146">
        <v>11</v>
      </c>
      <c r="BA55" s="147"/>
      <c r="BB55" s="147"/>
      <c r="BC55" s="147"/>
      <c r="BD55" s="146">
        <v>12</v>
      </c>
      <c r="BE55" s="147"/>
      <c r="BF55" s="147"/>
      <c r="BG55" s="147"/>
      <c r="BH55" s="146">
        <v>13</v>
      </c>
      <c r="BI55" s="147"/>
      <c r="BJ55" s="147"/>
      <c r="BK55" s="147"/>
    </row>
    <row r="56" spans="2:63" ht="38.25" customHeight="1" x14ac:dyDescent="0.25">
      <c r="B56" s="146" t="s">
        <v>183</v>
      </c>
      <c r="C56" s="147"/>
      <c r="D56" s="147"/>
      <c r="E56" s="147"/>
      <c r="F56" s="147"/>
      <c r="G56" s="147"/>
      <c r="H56" s="147"/>
      <c r="I56" s="147"/>
      <c r="J56" s="147"/>
      <c r="K56" s="147"/>
      <c r="L56" s="147"/>
      <c r="M56" s="147"/>
      <c r="N56" s="147"/>
      <c r="O56" s="147"/>
      <c r="P56" s="146">
        <v>0</v>
      </c>
      <c r="Q56" s="147"/>
      <c r="R56" s="147"/>
      <c r="S56" s="147"/>
      <c r="T56" s="146">
        <v>0</v>
      </c>
      <c r="U56" s="147"/>
      <c r="V56" s="147"/>
      <c r="W56" s="147"/>
      <c r="X56" s="146">
        <v>0</v>
      </c>
      <c r="Y56" s="147"/>
      <c r="Z56" s="147"/>
      <c r="AA56" s="147"/>
      <c r="AB56" s="146">
        <v>0</v>
      </c>
      <c r="AC56" s="147"/>
      <c r="AD56" s="147"/>
      <c r="AE56" s="147"/>
      <c r="AF56" s="146">
        <v>35</v>
      </c>
      <c r="AG56" s="147"/>
      <c r="AH56" s="147"/>
      <c r="AI56" s="147"/>
      <c r="AJ56" s="146">
        <v>0</v>
      </c>
      <c r="AK56" s="147"/>
      <c r="AL56" s="147"/>
      <c r="AM56" s="147"/>
      <c r="AN56" s="146">
        <v>0</v>
      </c>
      <c r="AO56" s="147"/>
      <c r="AP56" s="147"/>
      <c r="AQ56" s="147"/>
      <c r="AR56" s="146">
        <v>0</v>
      </c>
      <c r="AS56" s="147"/>
      <c r="AT56" s="147"/>
      <c r="AU56" s="147"/>
      <c r="AV56" s="146">
        <v>200</v>
      </c>
      <c r="AW56" s="147"/>
      <c r="AX56" s="147"/>
      <c r="AY56" s="147"/>
      <c r="AZ56" s="146">
        <v>0</v>
      </c>
      <c r="BA56" s="147"/>
      <c r="BB56" s="147"/>
      <c r="BC56" s="147"/>
      <c r="BD56" s="169">
        <v>7000</v>
      </c>
      <c r="BE56" s="170"/>
      <c r="BF56" s="170"/>
      <c r="BG56" s="170"/>
      <c r="BH56" s="169">
        <v>0</v>
      </c>
      <c r="BI56" s="170"/>
      <c r="BJ56" s="170"/>
      <c r="BK56" s="170"/>
    </row>
    <row r="58" spans="2:63" x14ac:dyDescent="0.25">
      <c r="B58" s="1" t="s">
        <v>91</v>
      </c>
    </row>
    <row r="60" spans="2:63" x14ac:dyDescent="0.25">
      <c r="B60" s="73" t="s">
        <v>57</v>
      </c>
      <c r="C60" s="139"/>
      <c r="D60" s="139"/>
      <c r="E60" s="139"/>
      <c r="F60" s="139"/>
      <c r="G60" s="73" t="s">
        <v>92</v>
      </c>
      <c r="H60" s="139"/>
      <c r="I60" s="139"/>
      <c r="J60" s="139"/>
      <c r="K60" s="139"/>
      <c r="L60" s="139"/>
      <c r="M60" s="139"/>
      <c r="N60" s="139"/>
      <c r="O60" s="139"/>
      <c r="P60" s="139"/>
      <c r="Q60" s="139"/>
      <c r="R60" s="139"/>
      <c r="S60" s="139"/>
      <c r="T60" s="139"/>
      <c r="U60" s="139"/>
      <c r="V60" s="139"/>
      <c r="W60" s="139"/>
      <c r="X60" s="139"/>
      <c r="Y60" s="139"/>
      <c r="Z60" s="139"/>
      <c r="AA60" s="139"/>
      <c r="AB60" s="139"/>
      <c r="AC60" s="139"/>
      <c r="AD60" s="139"/>
      <c r="AE60" s="139"/>
      <c r="AF60" s="139"/>
      <c r="AG60" s="139"/>
      <c r="AH60" s="139"/>
      <c r="AI60" s="139"/>
      <c r="AJ60" s="139"/>
      <c r="AK60" s="139"/>
      <c r="AL60" s="139"/>
      <c r="AM60" s="139"/>
      <c r="AN60" s="73" t="s">
        <v>93</v>
      </c>
      <c r="AO60" s="139"/>
      <c r="AP60" s="139"/>
      <c r="AQ60" s="139"/>
      <c r="AR60" s="139"/>
      <c r="AS60" s="139"/>
      <c r="AT60" s="139"/>
      <c r="AU60" s="139"/>
      <c r="AV60" s="139"/>
      <c r="AW60" s="139"/>
      <c r="AX60" s="139"/>
      <c r="AY60" s="139"/>
      <c r="AZ60" s="139"/>
      <c r="BA60" s="139"/>
      <c r="BB60" s="139"/>
      <c r="BC60" s="139"/>
      <c r="BD60" s="139"/>
      <c r="BE60" s="139"/>
      <c r="BF60" s="139"/>
      <c r="BG60" s="139"/>
      <c r="BH60" s="139"/>
      <c r="BI60" s="139"/>
      <c r="BJ60" s="139"/>
      <c r="BK60" s="139"/>
    </row>
    <row r="61" spans="2:63" x14ac:dyDescent="0.25">
      <c r="B61" s="73">
        <v>1</v>
      </c>
      <c r="C61" s="139"/>
      <c r="D61" s="139"/>
      <c r="E61" s="139"/>
      <c r="F61" s="139"/>
      <c r="G61" s="73">
        <v>2</v>
      </c>
      <c r="H61" s="139"/>
      <c r="I61" s="139"/>
      <c r="J61" s="139"/>
      <c r="K61" s="139"/>
      <c r="L61" s="139"/>
      <c r="M61" s="139"/>
      <c r="N61" s="139"/>
      <c r="O61" s="139"/>
      <c r="P61" s="139"/>
      <c r="Q61" s="139"/>
      <c r="R61" s="139"/>
      <c r="S61" s="139"/>
      <c r="T61" s="139"/>
      <c r="U61" s="139"/>
      <c r="V61" s="139"/>
      <c r="W61" s="139"/>
      <c r="X61" s="139"/>
      <c r="Y61" s="139"/>
      <c r="Z61" s="139"/>
      <c r="AA61" s="139"/>
      <c r="AB61" s="139"/>
      <c r="AC61" s="139"/>
      <c r="AD61" s="139"/>
      <c r="AE61" s="139"/>
      <c r="AF61" s="139"/>
      <c r="AG61" s="139"/>
      <c r="AH61" s="139"/>
      <c r="AI61" s="139"/>
      <c r="AJ61" s="139"/>
      <c r="AK61" s="139"/>
      <c r="AL61" s="139"/>
      <c r="AM61" s="139"/>
      <c r="AN61" s="73">
        <v>3</v>
      </c>
      <c r="AO61" s="139"/>
      <c r="AP61" s="139"/>
      <c r="AQ61" s="139"/>
      <c r="AR61" s="139"/>
      <c r="AS61" s="139"/>
      <c r="AT61" s="139"/>
      <c r="AU61" s="139"/>
      <c r="AV61" s="139"/>
      <c r="AW61" s="139"/>
      <c r="AX61" s="139"/>
      <c r="AY61" s="139"/>
      <c r="AZ61" s="139"/>
      <c r="BA61" s="139"/>
      <c r="BB61" s="139"/>
      <c r="BC61" s="139"/>
      <c r="BD61" s="139"/>
      <c r="BE61" s="139"/>
      <c r="BF61" s="139"/>
      <c r="BG61" s="139"/>
      <c r="BH61" s="139"/>
      <c r="BI61" s="139"/>
      <c r="BJ61" s="139"/>
      <c r="BK61" s="139"/>
    </row>
    <row r="62" spans="2:63" x14ac:dyDescent="0.25">
      <c r="B62" s="126"/>
      <c r="C62" s="127"/>
      <c r="D62" s="127"/>
      <c r="E62" s="127"/>
      <c r="F62" s="127"/>
      <c r="G62" s="126" t="s">
        <v>184</v>
      </c>
      <c r="H62" s="127"/>
      <c r="I62" s="127"/>
      <c r="J62" s="127"/>
      <c r="K62" s="127"/>
      <c r="L62" s="127"/>
      <c r="M62" s="127"/>
      <c r="N62" s="127"/>
      <c r="O62" s="127"/>
      <c r="P62" s="127"/>
      <c r="Q62" s="127"/>
      <c r="R62" s="127"/>
      <c r="S62" s="127"/>
      <c r="T62" s="127"/>
      <c r="U62" s="127"/>
      <c r="V62" s="127"/>
      <c r="W62" s="127"/>
      <c r="X62" s="127"/>
      <c r="Y62" s="127"/>
      <c r="Z62" s="127"/>
      <c r="AA62" s="127"/>
      <c r="AB62" s="127"/>
      <c r="AC62" s="127"/>
      <c r="AD62" s="127"/>
      <c r="AE62" s="127"/>
      <c r="AF62" s="127"/>
      <c r="AG62" s="127"/>
      <c r="AH62" s="127"/>
      <c r="AI62" s="127"/>
      <c r="AJ62" s="127"/>
      <c r="AK62" s="127"/>
      <c r="AL62" s="127"/>
      <c r="AM62" s="127"/>
      <c r="AN62" s="126">
        <f>BY59</f>
        <v>0</v>
      </c>
      <c r="AO62" s="127"/>
      <c r="AP62" s="127"/>
      <c r="AQ62" s="127"/>
      <c r="AR62" s="127"/>
      <c r="AS62" s="127"/>
      <c r="AT62" s="127"/>
      <c r="AU62" s="127"/>
      <c r="AV62" s="127"/>
      <c r="AW62" s="127"/>
      <c r="AX62" s="127"/>
      <c r="AY62" s="127"/>
      <c r="AZ62" s="127"/>
      <c r="BA62" s="127"/>
      <c r="BB62" s="127"/>
      <c r="BC62" s="127"/>
      <c r="BD62" s="127"/>
      <c r="BE62" s="127"/>
      <c r="BF62" s="127"/>
      <c r="BG62" s="127"/>
      <c r="BH62" s="127"/>
      <c r="BI62" s="127"/>
      <c r="BJ62" s="127"/>
      <c r="BK62" s="127"/>
    </row>
    <row r="64" spans="2:63" x14ac:dyDescent="0.25">
      <c r="B64" s="1" t="s">
        <v>131</v>
      </c>
    </row>
    <row r="66" spans="2:63" ht="24.75" customHeight="1" x14ac:dyDescent="0.25">
      <c r="B66" s="50" t="s">
        <v>57</v>
      </c>
      <c r="C66" s="51"/>
      <c r="D66" s="51"/>
      <c r="E66" s="51"/>
      <c r="F66" s="51"/>
      <c r="G66" s="50" t="s">
        <v>58</v>
      </c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33" t="s">
        <v>94</v>
      </c>
      <c r="Y66" s="34"/>
      <c r="Z66" s="34"/>
      <c r="AA66" s="34"/>
      <c r="AB66" s="34"/>
      <c r="AC66" s="34"/>
      <c r="AD66" s="34"/>
      <c r="AE66" s="34"/>
      <c r="AF66" s="34"/>
      <c r="AG66" s="34"/>
      <c r="AH66" s="33" t="s">
        <v>95</v>
      </c>
      <c r="AI66" s="34"/>
      <c r="AJ66" s="34"/>
      <c r="AK66" s="34"/>
      <c r="AL66" s="34"/>
      <c r="AM66" s="34"/>
      <c r="AN66" s="34"/>
      <c r="AO66" s="34"/>
      <c r="AP66" s="34"/>
      <c r="AQ66" s="34"/>
      <c r="AR66" s="33" t="s">
        <v>96</v>
      </c>
      <c r="AS66" s="34"/>
      <c r="AT66" s="34"/>
      <c r="AU66" s="34"/>
      <c r="AV66" s="34"/>
      <c r="AW66" s="34"/>
      <c r="AX66" s="34"/>
      <c r="AY66" s="34"/>
      <c r="AZ66" s="34"/>
      <c r="BA66" s="34"/>
      <c r="BB66" s="33" t="s">
        <v>63</v>
      </c>
      <c r="BC66" s="34"/>
      <c r="BD66" s="34"/>
      <c r="BE66" s="34"/>
      <c r="BF66" s="34"/>
      <c r="BG66" s="34"/>
      <c r="BH66" s="34"/>
      <c r="BI66" s="34"/>
      <c r="BJ66" s="34"/>
      <c r="BK66" s="34"/>
    </row>
    <row r="67" spans="2:63" x14ac:dyDescent="0.25">
      <c r="B67" s="33">
        <v>1</v>
      </c>
      <c r="C67" s="34"/>
      <c r="D67" s="34"/>
      <c r="E67" s="34"/>
      <c r="F67" s="34"/>
      <c r="G67" s="33">
        <v>2</v>
      </c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3">
        <v>3</v>
      </c>
      <c r="Y67" s="34"/>
      <c r="Z67" s="34"/>
      <c r="AA67" s="34"/>
      <c r="AB67" s="34"/>
      <c r="AC67" s="34"/>
      <c r="AD67" s="34"/>
      <c r="AE67" s="34"/>
      <c r="AF67" s="34"/>
      <c r="AG67" s="34"/>
      <c r="AH67" s="33">
        <v>4</v>
      </c>
      <c r="AI67" s="34"/>
      <c r="AJ67" s="34"/>
      <c r="AK67" s="34"/>
      <c r="AL67" s="34"/>
      <c r="AM67" s="34"/>
      <c r="AN67" s="34"/>
      <c r="AO67" s="34"/>
      <c r="AP67" s="34"/>
      <c r="AQ67" s="34"/>
      <c r="AR67" s="33">
        <v>5</v>
      </c>
      <c r="AS67" s="34"/>
      <c r="AT67" s="34"/>
      <c r="AU67" s="34"/>
      <c r="AV67" s="34"/>
      <c r="AW67" s="34"/>
      <c r="AX67" s="34"/>
      <c r="AY67" s="34"/>
      <c r="AZ67" s="34"/>
      <c r="BA67" s="34"/>
      <c r="BB67" s="33">
        <v>6</v>
      </c>
      <c r="BC67" s="34"/>
      <c r="BD67" s="34"/>
      <c r="BE67" s="34"/>
      <c r="BF67" s="34"/>
      <c r="BG67" s="34"/>
      <c r="BH67" s="34"/>
      <c r="BI67" s="34"/>
      <c r="BJ67" s="34"/>
      <c r="BK67" s="34"/>
    </row>
    <row r="68" spans="2:63" ht="29.25" customHeight="1" x14ac:dyDescent="0.25">
      <c r="B68" s="50">
        <v>1</v>
      </c>
      <c r="C68" s="51"/>
      <c r="D68" s="51"/>
      <c r="E68" s="51"/>
      <c r="F68" s="51"/>
      <c r="G68" s="50" t="s">
        <v>98</v>
      </c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30" t="s">
        <v>97</v>
      </c>
      <c r="Y68" s="31"/>
      <c r="Z68" s="31"/>
      <c r="AA68" s="31"/>
      <c r="AB68" s="31"/>
      <c r="AC68" s="31"/>
      <c r="AD68" s="31"/>
      <c r="AE68" s="31"/>
      <c r="AF68" s="31"/>
      <c r="AG68" s="32"/>
      <c r="AH68" s="50">
        <v>0</v>
      </c>
      <c r="AI68" s="51"/>
      <c r="AJ68" s="51"/>
      <c r="AK68" s="51"/>
      <c r="AL68" s="51"/>
      <c r="AM68" s="51"/>
      <c r="AN68" s="51"/>
      <c r="AO68" s="51"/>
      <c r="AP68" s="51"/>
      <c r="AQ68" s="51"/>
      <c r="AR68" s="30" t="s">
        <v>97</v>
      </c>
      <c r="AS68" s="31"/>
      <c r="AT68" s="31"/>
      <c r="AU68" s="31"/>
      <c r="AV68" s="31"/>
      <c r="AW68" s="31"/>
      <c r="AX68" s="31"/>
      <c r="AY68" s="31"/>
      <c r="AZ68" s="31"/>
      <c r="BA68" s="32"/>
      <c r="BB68" s="50"/>
      <c r="BC68" s="51"/>
      <c r="BD68" s="51"/>
      <c r="BE68" s="51"/>
      <c r="BF68" s="51"/>
      <c r="BG68" s="51"/>
      <c r="BH68" s="51"/>
      <c r="BI68" s="51"/>
      <c r="BJ68" s="51"/>
      <c r="BK68" s="51"/>
    </row>
    <row r="69" spans="2:63" ht="19.5" customHeight="1" x14ac:dyDescent="0.25">
      <c r="B69" s="50">
        <v>2</v>
      </c>
      <c r="C69" s="51"/>
      <c r="D69" s="51"/>
      <c r="E69" s="51"/>
      <c r="F69" s="51"/>
      <c r="G69" s="50" t="s">
        <v>99</v>
      </c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143">
        <v>11936835</v>
      </c>
      <c r="Y69" s="145"/>
      <c r="Z69" s="145"/>
      <c r="AA69" s="145"/>
      <c r="AB69" s="145"/>
      <c r="AC69" s="145"/>
      <c r="AD69" s="145"/>
      <c r="AE69" s="145"/>
      <c r="AF69" s="145"/>
      <c r="AG69" s="145"/>
      <c r="AH69" s="143">
        <f>X69-AH68</f>
        <v>11936835</v>
      </c>
      <c r="AI69" s="145"/>
      <c r="AJ69" s="145"/>
      <c r="AK69" s="145"/>
      <c r="AL69" s="145"/>
      <c r="AM69" s="145"/>
      <c r="AN69" s="145"/>
      <c r="AO69" s="145"/>
      <c r="AP69" s="145"/>
      <c r="AQ69" s="145"/>
      <c r="AR69" s="143">
        <f>AH69/X69*100</f>
        <v>100</v>
      </c>
      <c r="AS69" s="145"/>
      <c r="AT69" s="145"/>
      <c r="AU69" s="145"/>
      <c r="AV69" s="145"/>
      <c r="AW69" s="145"/>
      <c r="AX69" s="145"/>
      <c r="AY69" s="145"/>
      <c r="AZ69" s="145"/>
      <c r="BA69" s="145"/>
      <c r="BB69" s="50"/>
      <c r="BC69" s="51"/>
      <c r="BD69" s="51"/>
      <c r="BE69" s="51"/>
      <c r="BF69" s="51"/>
      <c r="BG69" s="51"/>
      <c r="BH69" s="51"/>
      <c r="BI69" s="51"/>
      <c r="BJ69" s="51"/>
      <c r="BK69" s="51"/>
    </row>
    <row r="70" spans="2:63" x14ac:dyDescent="0.25">
      <c r="B70" s="50" t="s">
        <v>71</v>
      </c>
      <c r="C70" s="51"/>
      <c r="D70" s="51"/>
      <c r="E70" s="51"/>
      <c r="F70" s="51"/>
      <c r="G70" s="144"/>
      <c r="H70" s="144"/>
      <c r="I70" s="144"/>
      <c r="J70" s="144"/>
      <c r="K70" s="144"/>
      <c r="L70" s="144"/>
      <c r="M70" s="144"/>
      <c r="N70" s="144"/>
      <c r="O70" s="144"/>
      <c r="P70" s="144"/>
      <c r="Q70" s="144"/>
      <c r="R70" s="144"/>
      <c r="S70" s="144"/>
      <c r="T70" s="144"/>
      <c r="U70" s="144"/>
      <c r="V70" s="144"/>
      <c r="W70" s="144"/>
      <c r="X70" s="143"/>
      <c r="Y70" s="145"/>
      <c r="Z70" s="145"/>
      <c r="AA70" s="145"/>
      <c r="AB70" s="145"/>
      <c r="AC70" s="145"/>
      <c r="AD70" s="145"/>
      <c r="AE70" s="145"/>
      <c r="AF70" s="145"/>
      <c r="AG70" s="145"/>
      <c r="AH70" s="143"/>
      <c r="AI70" s="145"/>
      <c r="AJ70" s="145"/>
      <c r="AK70" s="145"/>
      <c r="AL70" s="145"/>
      <c r="AM70" s="145"/>
      <c r="AN70" s="145"/>
      <c r="AO70" s="145"/>
      <c r="AP70" s="145"/>
      <c r="AQ70" s="145"/>
      <c r="AR70" s="143"/>
      <c r="AS70" s="145"/>
      <c r="AT70" s="145"/>
      <c r="AU70" s="145"/>
      <c r="AV70" s="145"/>
      <c r="AW70" s="145"/>
      <c r="AX70" s="145"/>
      <c r="AY70" s="145"/>
      <c r="AZ70" s="145"/>
      <c r="BA70" s="145"/>
      <c r="BB70" s="50"/>
      <c r="BC70" s="51"/>
      <c r="BD70" s="51"/>
      <c r="BE70" s="51"/>
      <c r="BF70" s="51"/>
      <c r="BG70" s="51"/>
      <c r="BH70" s="51"/>
      <c r="BI70" s="51"/>
      <c r="BJ70" s="51"/>
      <c r="BK70" s="51"/>
    </row>
    <row r="71" spans="2:63" ht="15" customHeight="1" x14ac:dyDescent="0.25">
      <c r="B71" s="50">
        <v>3</v>
      </c>
      <c r="C71" s="51"/>
      <c r="D71" s="51"/>
      <c r="E71" s="51"/>
      <c r="F71" s="51"/>
      <c r="G71" s="50" t="s">
        <v>100</v>
      </c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143">
        <v>11936835</v>
      </c>
      <c r="Y71" s="145"/>
      <c r="Z71" s="145"/>
      <c r="AA71" s="145"/>
      <c r="AB71" s="145"/>
      <c r="AC71" s="145"/>
      <c r="AD71" s="145"/>
      <c r="AE71" s="145"/>
      <c r="AF71" s="145"/>
      <c r="AG71" s="145"/>
      <c r="AH71" s="143">
        <f>X71-AH70</f>
        <v>11936835</v>
      </c>
      <c r="AI71" s="145"/>
      <c r="AJ71" s="145"/>
      <c r="AK71" s="145"/>
      <c r="AL71" s="145"/>
      <c r="AM71" s="145"/>
      <c r="AN71" s="145"/>
      <c r="AO71" s="145"/>
      <c r="AP71" s="145"/>
      <c r="AQ71" s="145"/>
      <c r="AR71" s="143">
        <f>AH71/X71*100</f>
        <v>100</v>
      </c>
      <c r="AS71" s="145"/>
      <c r="AT71" s="145"/>
      <c r="AU71" s="145"/>
      <c r="AV71" s="145"/>
      <c r="AW71" s="145"/>
      <c r="AX71" s="145"/>
      <c r="AY71" s="145"/>
      <c r="AZ71" s="145"/>
      <c r="BA71" s="145"/>
      <c r="BB71" s="50"/>
      <c r="BC71" s="51"/>
      <c r="BD71" s="51"/>
      <c r="BE71" s="51"/>
      <c r="BF71" s="51"/>
      <c r="BG71" s="51"/>
      <c r="BH71" s="51"/>
      <c r="BI71" s="51"/>
      <c r="BJ71" s="51"/>
      <c r="BK71" s="51"/>
    </row>
    <row r="72" spans="2:63" x14ac:dyDescent="0.25">
      <c r="B72" s="50" t="s">
        <v>71</v>
      </c>
      <c r="C72" s="51"/>
      <c r="D72" s="51"/>
      <c r="E72" s="51"/>
      <c r="F72" s="51"/>
      <c r="G72" s="144"/>
      <c r="H72" s="144"/>
      <c r="I72" s="144"/>
      <c r="J72" s="144"/>
      <c r="K72" s="144"/>
      <c r="L72" s="144"/>
      <c r="M72" s="144"/>
      <c r="N72" s="144"/>
      <c r="O72" s="144"/>
      <c r="P72" s="144"/>
      <c r="Q72" s="144"/>
      <c r="R72" s="144"/>
      <c r="S72" s="144"/>
      <c r="T72" s="144"/>
      <c r="U72" s="144"/>
      <c r="V72" s="144"/>
      <c r="W72" s="144"/>
      <c r="X72" s="143"/>
      <c r="Y72" s="145"/>
      <c r="Z72" s="145"/>
      <c r="AA72" s="145"/>
      <c r="AB72" s="145"/>
      <c r="AC72" s="145"/>
      <c r="AD72" s="145"/>
      <c r="AE72" s="145"/>
      <c r="AF72" s="145"/>
      <c r="AG72" s="145"/>
      <c r="AH72" s="143"/>
      <c r="AI72" s="145"/>
      <c r="AJ72" s="145"/>
      <c r="AK72" s="145"/>
      <c r="AL72" s="145"/>
      <c r="AM72" s="145"/>
      <c r="AN72" s="145"/>
      <c r="AO72" s="145"/>
      <c r="AP72" s="145"/>
      <c r="AQ72" s="145"/>
      <c r="AR72" s="143"/>
      <c r="AS72" s="145"/>
      <c r="AT72" s="145"/>
      <c r="AU72" s="145"/>
      <c r="AV72" s="145"/>
      <c r="AW72" s="145"/>
      <c r="AX72" s="145"/>
      <c r="AY72" s="145"/>
      <c r="AZ72" s="145"/>
      <c r="BA72" s="145"/>
      <c r="BB72" s="50"/>
      <c r="BC72" s="51"/>
      <c r="BD72" s="51"/>
      <c r="BE72" s="51"/>
      <c r="BF72" s="51"/>
      <c r="BG72" s="51"/>
      <c r="BH72" s="51"/>
      <c r="BI72" s="51"/>
      <c r="BJ72" s="51"/>
      <c r="BK72" s="51"/>
    </row>
    <row r="73" spans="2:63" ht="23.25" customHeight="1" x14ac:dyDescent="0.25">
      <c r="B73" s="50">
        <v>4</v>
      </c>
      <c r="C73" s="51"/>
      <c r="D73" s="51"/>
      <c r="E73" s="51"/>
      <c r="F73" s="51"/>
      <c r="G73" s="50" t="s">
        <v>101</v>
      </c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30" t="s">
        <v>97</v>
      </c>
      <c r="Y73" s="31"/>
      <c r="Z73" s="31"/>
      <c r="AA73" s="31"/>
      <c r="AB73" s="31"/>
      <c r="AC73" s="31"/>
      <c r="AD73" s="31"/>
      <c r="AE73" s="31"/>
      <c r="AF73" s="31"/>
      <c r="AG73" s="32"/>
      <c r="AH73" s="143">
        <f>AH69-AH71+AH68</f>
        <v>0</v>
      </c>
      <c r="AI73" s="51"/>
      <c r="AJ73" s="51"/>
      <c r="AK73" s="51"/>
      <c r="AL73" s="51"/>
      <c r="AM73" s="51"/>
      <c r="AN73" s="51"/>
      <c r="AO73" s="51"/>
      <c r="AP73" s="51"/>
      <c r="AQ73" s="51"/>
      <c r="AR73" s="30" t="s">
        <v>97</v>
      </c>
      <c r="AS73" s="31"/>
      <c r="AT73" s="31"/>
      <c r="AU73" s="31"/>
      <c r="AV73" s="31"/>
      <c r="AW73" s="31"/>
      <c r="AX73" s="31"/>
      <c r="AY73" s="31"/>
      <c r="AZ73" s="31"/>
      <c r="BA73" s="32"/>
      <c r="BB73" s="50"/>
      <c r="BC73" s="51"/>
      <c r="BD73" s="51"/>
      <c r="BE73" s="51"/>
      <c r="BF73" s="51"/>
      <c r="BG73" s="51"/>
      <c r="BH73" s="51"/>
      <c r="BI73" s="51"/>
      <c r="BJ73" s="51"/>
      <c r="BK73" s="51"/>
    </row>
    <row r="74" spans="2:63" x14ac:dyDescent="0.25">
      <c r="B74" s="50" t="s">
        <v>67</v>
      </c>
      <c r="C74" s="51"/>
      <c r="D74" s="51"/>
      <c r="E74" s="51"/>
      <c r="F74" s="51"/>
      <c r="G74" s="144"/>
      <c r="H74" s="144"/>
      <c r="I74" s="144"/>
      <c r="J74" s="144"/>
      <c r="K74" s="144"/>
      <c r="L74" s="144"/>
      <c r="M74" s="144"/>
      <c r="N74" s="144"/>
      <c r="O74" s="144"/>
      <c r="P74" s="144"/>
      <c r="Q74" s="144"/>
      <c r="R74" s="144"/>
      <c r="S74" s="144"/>
      <c r="T74" s="144"/>
      <c r="U74" s="144"/>
      <c r="V74" s="144"/>
      <c r="W74" s="144"/>
      <c r="X74" s="50"/>
      <c r="Y74" s="51"/>
      <c r="Z74" s="51"/>
      <c r="AA74" s="51"/>
      <c r="AB74" s="51"/>
      <c r="AC74" s="51"/>
      <c r="AD74" s="51"/>
      <c r="AE74" s="51"/>
      <c r="AF74" s="51"/>
      <c r="AG74" s="51"/>
      <c r="AH74" s="50"/>
      <c r="AI74" s="51"/>
      <c r="AJ74" s="51"/>
      <c r="AK74" s="51"/>
      <c r="AL74" s="51"/>
      <c r="AM74" s="51"/>
      <c r="AN74" s="51"/>
      <c r="AO74" s="51"/>
      <c r="AP74" s="51"/>
      <c r="AQ74" s="51"/>
      <c r="AR74" s="50"/>
      <c r="AS74" s="51"/>
      <c r="AT74" s="51"/>
      <c r="AU74" s="51"/>
      <c r="AV74" s="51"/>
      <c r="AW74" s="51"/>
      <c r="AX74" s="51"/>
      <c r="AY74" s="51"/>
      <c r="AZ74" s="51"/>
      <c r="BA74" s="51"/>
      <c r="BB74" s="50"/>
      <c r="BC74" s="51"/>
      <c r="BD74" s="51"/>
      <c r="BE74" s="51"/>
      <c r="BF74" s="51"/>
      <c r="BG74" s="51"/>
      <c r="BH74" s="51"/>
      <c r="BI74" s="51"/>
      <c r="BJ74" s="51"/>
      <c r="BK74" s="51"/>
    </row>
    <row r="75" spans="2:63" ht="27.75" customHeight="1" x14ac:dyDescent="0.25">
      <c r="B75" s="50">
        <v>5</v>
      </c>
      <c r="C75" s="51"/>
      <c r="D75" s="51"/>
      <c r="E75" s="51"/>
      <c r="F75" s="51"/>
      <c r="G75" s="50" t="s">
        <v>132</v>
      </c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0"/>
      <c r="Y75" s="51"/>
      <c r="Z75" s="51"/>
      <c r="AA75" s="51"/>
      <c r="AB75" s="51"/>
      <c r="AC75" s="51"/>
      <c r="AD75" s="51"/>
      <c r="AE75" s="51"/>
      <c r="AF75" s="51"/>
      <c r="AG75" s="51"/>
      <c r="AH75" s="50"/>
      <c r="AI75" s="51"/>
      <c r="AJ75" s="51"/>
      <c r="AK75" s="51"/>
      <c r="AL75" s="51"/>
      <c r="AM75" s="51"/>
      <c r="AN75" s="51"/>
      <c r="AO75" s="51"/>
      <c r="AP75" s="51"/>
      <c r="AQ75" s="51"/>
      <c r="AR75" s="50"/>
      <c r="AS75" s="51"/>
      <c r="AT75" s="51"/>
      <c r="AU75" s="51"/>
      <c r="AV75" s="51"/>
      <c r="AW75" s="51"/>
      <c r="AX75" s="51"/>
      <c r="AY75" s="51"/>
      <c r="AZ75" s="51"/>
      <c r="BA75" s="51"/>
      <c r="BB75" s="50"/>
      <c r="BC75" s="51"/>
      <c r="BD75" s="51"/>
      <c r="BE75" s="51"/>
      <c r="BF75" s="51"/>
      <c r="BG75" s="51"/>
      <c r="BH75" s="51"/>
      <c r="BI75" s="51"/>
      <c r="BJ75" s="51"/>
      <c r="BK75" s="51"/>
    </row>
    <row r="76" spans="2:63" x14ac:dyDescent="0.25">
      <c r="B76" s="50" t="s">
        <v>71</v>
      </c>
      <c r="C76" s="51"/>
      <c r="D76" s="51"/>
      <c r="E76" s="51"/>
      <c r="F76" s="51"/>
      <c r="G76" s="144"/>
      <c r="H76" s="144"/>
      <c r="I76" s="144"/>
      <c r="J76" s="144"/>
      <c r="K76" s="144"/>
      <c r="L76" s="144"/>
      <c r="M76" s="144"/>
      <c r="N76" s="144"/>
      <c r="O76" s="144"/>
      <c r="P76" s="144"/>
      <c r="Q76" s="144"/>
      <c r="R76" s="144"/>
      <c r="S76" s="144"/>
      <c r="T76" s="144"/>
      <c r="U76" s="144"/>
      <c r="V76" s="144"/>
      <c r="W76" s="144"/>
      <c r="X76" s="50"/>
      <c r="Y76" s="51"/>
      <c r="Z76" s="51"/>
      <c r="AA76" s="51"/>
      <c r="AB76" s="51"/>
      <c r="AC76" s="51"/>
      <c r="AD76" s="51"/>
      <c r="AE76" s="51"/>
      <c r="AF76" s="51"/>
      <c r="AG76" s="51"/>
      <c r="AH76" s="50"/>
      <c r="AI76" s="51"/>
      <c r="AJ76" s="51"/>
      <c r="AK76" s="51"/>
      <c r="AL76" s="51"/>
      <c r="AM76" s="51"/>
      <c r="AN76" s="51"/>
      <c r="AO76" s="51"/>
      <c r="AP76" s="51"/>
      <c r="AQ76" s="51"/>
      <c r="AR76" s="50"/>
      <c r="AS76" s="51"/>
      <c r="AT76" s="51"/>
      <c r="AU76" s="51"/>
      <c r="AV76" s="51"/>
      <c r="AW76" s="51"/>
      <c r="AX76" s="51"/>
      <c r="AY76" s="51"/>
      <c r="AZ76" s="51"/>
      <c r="BA76" s="51"/>
      <c r="BB76" s="50"/>
      <c r="BC76" s="51"/>
      <c r="BD76" s="51"/>
      <c r="BE76" s="51"/>
      <c r="BF76" s="51"/>
      <c r="BG76" s="51"/>
      <c r="BH76" s="51"/>
      <c r="BI76" s="51"/>
      <c r="BJ76" s="51"/>
      <c r="BK76" s="51"/>
    </row>
    <row r="83" spans="2:66" x14ac:dyDescent="0.25">
      <c r="B83" s="1" t="s">
        <v>102</v>
      </c>
    </row>
    <row r="85" spans="2:66" ht="92.25" customHeight="1" x14ac:dyDescent="0.25">
      <c r="B85" s="33" t="s">
        <v>159</v>
      </c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3" t="s">
        <v>187</v>
      </c>
      <c r="Y85" s="34"/>
      <c r="Z85" s="34"/>
      <c r="AA85" s="34"/>
      <c r="AB85" s="34"/>
      <c r="AC85" s="34"/>
      <c r="AD85" s="34"/>
      <c r="AE85" s="34"/>
      <c r="AF85" s="34"/>
      <c r="AG85" s="34"/>
      <c r="AH85" s="34"/>
      <c r="AI85" s="34"/>
      <c r="AJ85" s="34"/>
      <c r="AK85" s="34"/>
      <c r="AL85" s="34"/>
      <c r="AM85" s="34"/>
      <c r="AN85" s="34"/>
      <c r="AO85" s="34"/>
      <c r="AP85" s="34"/>
      <c r="AQ85" s="34"/>
      <c r="AR85" s="33" t="s">
        <v>103</v>
      </c>
      <c r="AS85" s="34"/>
      <c r="AT85" s="34"/>
      <c r="AU85" s="34"/>
      <c r="AV85" s="34"/>
      <c r="AW85" s="34"/>
      <c r="AX85" s="34"/>
      <c r="AY85" s="34"/>
      <c r="AZ85" s="34"/>
      <c r="BA85" s="34"/>
      <c r="BB85" s="34"/>
      <c r="BC85" s="34"/>
      <c r="BD85" s="34"/>
      <c r="BE85" s="34"/>
      <c r="BF85" s="34"/>
      <c r="BG85" s="34"/>
      <c r="BH85" s="34"/>
      <c r="BI85" s="34"/>
      <c r="BJ85" s="34"/>
      <c r="BK85" s="34"/>
      <c r="BL85" s="7"/>
      <c r="BM85" s="7"/>
      <c r="BN85" s="7"/>
    </row>
    <row r="86" spans="2:66" x14ac:dyDescent="0.25">
      <c r="B86" s="73" t="s">
        <v>185</v>
      </c>
      <c r="C86" s="139"/>
      <c r="D86" s="139"/>
      <c r="E86" s="139"/>
      <c r="F86" s="139"/>
      <c r="G86" s="139"/>
      <c r="H86" s="139"/>
      <c r="I86" s="139"/>
      <c r="J86" s="139"/>
      <c r="K86" s="139"/>
      <c r="L86" s="139"/>
      <c r="M86" s="139"/>
      <c r="N86" s="73" t="s">
        <v>193</v>
      </c>
      <c r="O86" s="139"/>
      <c r="P86" s="139"/>
      <c r="Q86" s="139"/>
      <c r="R86" s="139"/>
      <c r="S86" s="139"/>
      <c r="T86" s="139"/>
      <c r="U86" s="139"/>
      <c r="V86" s="139"/>
      <c r="W86" s="139"/>
      <c r="X86" s="73" t="s">
        <v>185</v>
      </c>
      <c r="Y86" s="139"/>
      <c r="Z86" s="139"/>
      <c r="AA86" s="139"/>
      <c r="AB86" s="139"/>
      <c r="AC86" s="139"/>
      <c r="AD86" s="139"/>
      <c r="AE86" s="139"/>
      <c r="AF86" s="139"/>
      <c r="AG86" s="139"/>
      <c r="AH86" s="73" t="s">
        <v>193</v>
      </c>
      <c r="AI86" s="139"/>
      <c r="AJ86" s="139"/>
      <c r="AK86" s="139"/>
      <c r="AL86" s="139"/>
      <c r="AM86" s="139"/>
      <c r="AN86" s="139"/>
      <c r="AO86" s="139"/>
      <c r="AP86" s="139"/>
      <c r="AQ86" s="139"/>
      <c r="AR86" s="73" t="s">
        <v>185</v>
      </c>
      <c r="AS86" s="139"/>
      <c r="AT86" s="139"/>
      <c r="AU86" s="139"/>
      <c r="AV86" s="139"/>
      <c r="AW86" s="139"/>
      <c r="AX86" s="139"/>
      <c r="AY86" s="139"/>
      <c r="AZ86" s="139"/>
      <c r="BA86" s="139"/>
      <c r="BB86" s="73" t="s">
        <v>193</v>
      </c>
      <c r="BC86" s="139"/>
      <c r="BD86" s="139"/>
      <c r="BE86" s="139"/>
      <c r="BF86" s="139"/>
      <c r="BG86" s="139"/>
      <c r="BH86" s="139"/>
      <c r="BI86" s="139"/>
      <c r="BJ86" s="139"/>
      <c r="BK86" s="139"/>
    </row>
    <row r="87" spans="2:66" x14ac:dyDescent="0.25">
      <c r="B87" s="73">
        <v>1</v>
      </c>
      <c r="C87" s="139"/>
      <c r="D87" s="139"/>
      <c r="E87" s="139"/>
      <c r="F87" s="139"/>
      <c r="G87" s="139"/>
      <c r="H87" s="139"/>
      <c r="I87" s="139"/>
      <c r="J87" s="139"/>
      <c r="K87" s="139"/>
      <c r="L87" s="139"/>
      <c r="M87" s="139"/>
      <c r="N87" s="73">
        <v>2</v>
      </c>
      <c r="O87" s="139"/>
      <c r="P87" s="139"/>
      <c r="Q87" s="139"/>
      <c r="R87" s="139"/>
      <c r="S87" s="139"/>
      <c r="T87" s="139"/>
      <c r="U87" s="139"/>
      <c r="V87" s="139"/>
      <c r="W87" s="139"/>
      <c r="X87" s="73">
        <v>3</v>
      </c>
      <c r="Y87" s="139"/>
      <c r="Z87" s="139"/>
      <c r="AA87" s="139"/>
      <c r="AB87" s="139"/>
      <c r="AC87" s="139"/>
      <c r="AD87" s="139"/>
      <c r="AE87" s="139"/>
      <c r="AF87" s="139"/>
      <c r="AG87" s="139"/>
      <c r="AH87" s="73">
        <v>4</v>
      </c>
      <c r="AI87" s="139"/>
      <c r="AJ87" s="139"/>
      <c r="AK87" s="139"/>
      <c r="AL87" s="139"/>
      <c r="AM87" s="139"/>
      <c r="AN87" s="139"/>
      <c r="AO87" s="139"/>
      <c r="AP87" s="139"/>
      <c r="AQ87" s="139"/>
      <c r="AR87" s="73">
        <v>5</v>
      </c>
      <c r="AS87" s="139"/>
      <c r="AT87" s="139"/>
      <c r="AU87" s="139"/>
      <c r="AV87" s="139"/>
      <c r="AW87" s="139"/>
      <c r="AX87" s="139"/>
      <c r="AY87" s="139"/>
      <c r="AZ87" s="139"/>
      <c r="BA87" s="139"/>
      <c r="BB87" s="73">
        <v>6</v>
      </c>
      <c r="BC87" s="139"/>
      <c r="BD87" s="139"/>
      <c r="BE87" s="139"/>
      <c r="BF87" s="139"/>
      <c r="BG87" s="139"/>
      <c r="BH87" s="139"/>
      <c r="BI87" s="139"/>
      <c r="BJ87" s="139"/>
      <c r="BK87" s="139"/>
    </row>
    <row r="88" spans="2:66" x14ac:dyDescent="0.25">
      <c r="B88" s="140">
        <v>11388234.48</v>
      </c>
      <c r="C88" s="142"/>
      <c r="D88" s="142"/>
      <c r="E88" s="142"/>
      <c r="F88" s="142"/>
      <c r="G88" s="142"/>
      <c r="H88" s="142"/>
      <c r="I88" s="142"/>
      <c r="J88" s="142"/>
      <c r="K88" s="142"/>
      <c r="L88" s="142"/>
      <c r="M88" s="142"/>
      <c r="N88" s="140">
        <v>11936835</v>
      </c>
      <c r="O88" s="141"/>
      <c r="P88" s="141"/>
      <c r="Q88" s="141"/>
      <c r="R88" s="141"/>
      <c r="S88" s="141"/>
      <c r="T88" s="141"/>
      <c r="U88" s="141"/>
      <c r="V88" s="141"/>
      <c r="W88" s="141"/>
      <c r="X88" s="140" t="s">
        <v>188</v>
      </c>
      <c r="Y88" s="141"/>
      <c r="Z88" s="141"/>
      <c r="AA88" s="141"/>
      <c r="AB88" s="141"/>
      <c r="AC88" s="141"/>
      <c r="AD88" s="141"/>
      <c r="AE88" s="141"/>
      <c r="AF88" s="141"/>
      <c r="AG88" s="141"/>
      <c r="AH88" s="140">
        <v>0</v>
      </c>
      <c r="AI88" s="141"/>
      <c r="AJ88" s="141"/>
      <c r="AK88" s="141"/>
      <c r="AL88" s="141"/>
      <c r="AM88" s="141"/>
      <c r="AN88" s="141"/>
      <c r="AO88" s="141"/>
      <c r="AP88" s="141"/>
      <c r="AQ88" s="141"/>
      <c r="AR88" s="140">
        <v>179166.95</v>
      </c>
      <c r="AS88" s="141"/>
      <c r="AT88" s="141"/>
      <c r="AU88" s="141"/>
      <c r="AV88" s="141"/>
      <c r="AW88" s="141"/>
      <c r="AX88" s="141"/>
      <c r="AY88" s="141"/>
      <c r="AZ88" s="141"/>
      <c r="BA88" s="141"/>
      <c r="BB88" s="140">
        <v>177935.85</v>
      </c>
      <c r="BC88" s="141"/>
      <c r="BD88" s="141"/>
      <c r="BE88" s="141"/>
      <c r="BF88" s="141"/>
      <c r="BG88" s="141"/>
      <c r="BH88" s="141"/>
      <c r="BI88" s="141"/>
      <c r="BJ88" s="141"/>
      <c r="BK88" s="141"/>
    </row>
    <row r="89" spans="2:66" x14ac:dyDescent="0.25">
      <c r="B89" s="140"/>
      <c r="C89" s="141"/>
      <c r="D89" s="141"/>
      <c r="E89" s="141"/>
      <c r="F89" s="141"/>
      <c r="G89" s="141"/>
      <c r="H89" s="141"/>
      <c r="I89" s="141"/>
      <c r="J89" s="141"/>
      <c r="K89" s="141"/>
      <c r="L89" s="141"/>
      <c r="M89" s="141"/>
      <c r="N89" s="140"/>
      <c r="O89" s="141"/>
      <c r="P89" s="141"/>
      <c r="Q89" s="141"/>
      <c r="R89" s="141"/>
      <c r="S89" s="141"/>
      <c r="T89" s="141"/>
      <c r="U89" s="141"/>
      <c r="V89" s="141"/>
      <c r="W89" s="141"/>
      <c r="X89" s="140"/>
      <c r="Y89" s="141"/>
      <c r="Z89" s="141"/>
      <c r="AA89" s="141"/>
      <c r="AB89" s="141"/>
      <c r="AC89" s="141"/>
      <c r="AD89" s="141"/>
      <c r="AE89" s="141"/>
      <c r="AF89" s="141"/>
      <c r="AG89" s="141"/>
      <c r="AH89" s="140"/>
      <c r="AI89" s="141"/>
      <c r="AJ89" s="141"/>
      <c r="AK89" s="141"/>
      <c r="AL89" s="141"/>
      <c r="AM89" s="141"/>
      <c r="AN89" s="141"/>
      <c r="AO89" s="141"/>
      <c r="AP89" s="141"/>
      <c r="AQ89" s="141"/>
      <c r="AR89" s="140"/>
      <c r="AS89" s="141"/>
      <c r="AT89" s="141"/>
      <c r="AU89" s="141"/>
      <c r="AV89" s="141"/>
      <c r="AW89" s="141"/>
      <c r="AX89" s="141"/>
      <c r="AY89" s="141"/>
      <c r="AZ89" s="141"/>
      <c r="BA89" s="141"/>
      <c r="BB89" s="140"/>
      <c r="BC89" s="141"/>
      <c r="BD89" s="141"/>
      <c r="BE89" s="141"/>
      <c r="BF89" s="141"/>
      <c r="BG89" s="141"/>
      <c r="BH89" s="141"/>
      <c r="BI89" s="141"/>
      <c r="BJ89" s="141"/>
      <c r="BK89" s="141"/>
    </row>
    <row r="91" spans="2:66" x14ac:dyDescent="0.25">
      <c r="B91" s="1" t="s">
        <v>104</v>
      </c>
    </row>
    <row r="93" spans="2:66" x14ac:dyDescent="0.25">
      <c r="B93" s="124" t="s">
        <v>105</v>
      </c>
      <c r="C93" s="125"/>
      <c r="D93" s="125"/>
      <c r="E93" s="125"/>
      <c r="F93" s="125"/>
      <c r="G93" s="125"/>
      <c r="H93" s="125"/>
      <c r="I93" s="125"/>
      <c r="J93" s="125"/>
      <c r="K93" s="125"/>
      <c r="L93" s="125"/>
      <c r="M93" s="125"/>
      <c r="N93" s="125"/>
      <c r="O93" s="125"/>
      <c r="P93" s="125"/>
      <c r="Q93" s="125"/>
      <c r="R93" s="125"/>
      <c r="S93" s="125"/>
      <c r="T93" s="125"/>
      <c r="U93" s="125"/>
      <c r="V93" s="125"/>
      <c r="W93" s="125"/>
      <c r="X93" s="125"/>
      <c r="Y93" s="125"/>
      <c r="Z93" s="125"/>
      <c r="AA93" s="125"/>
      <c r="AB93" s="125"/>
      <c r="AC93" s="125"/>
      <c r="AD93" s="125"/>
      <c r="AE93" s="125"/>
      <c r="AF93" s="125"/>
      <c r="AG93" s="125"/>
      <c r="AH93" s="125"/>
      <c r="AI93" s="125"/>
      <c r="AJ93" s="125"/>
      <c r="AK93" s="125"/>
      <c r="AL93" s="125"/>
      <c r="AM93" s="125"/>
      <c r="AN93" s="125"/>
      <c r="AO93" s="125"/>
      <c r="AP93" s="125"/>
      <c r="AQ93" s="125"/>
      <c r="AR93" s="125"/>
      <c r="AS93" s="125"/>
      <c r="AT93" s="125"/>
      <c r="AU93" s="125"/>
      <c r="AV93" s="125"/>
      <c r="AW93" s="125"/>
      <c r="AX93" s="125"/>
      <c r="AY93" s="125"/>
      <c r="AZ93" s="125"/>
      <c r="BA93" s="125"/>
      <c r="BB93" s="125"/>
      <c r="BC93" s="125"/>
      <c r="BD93" s="125"/>
      <c r="BE93" s="125"/>
      <c r="BF93" s="125"/>
      <c r="BG93" s="125"/>
      <c r="BH93" s="125"/>
      <c r="BI93" s="125"/>
      <c r="BJ93" s="125"/>
      <c r="BK93" s="125"/>
    </row>
    <row r="94" spans="2:66" x14ac:dyDescent="0.25">
      <c r="B94" s="124" t="s">
        <v>185</v>
      </c>
      <c r="C94" s="125"/>
      <c r="D94" s="125"/>
      <c r="E94" s="125"/>
      <c r="F94" s="125"/>
      <c r="G94" s="125"/>
      <c r="H94" s="125"/>
      <c r="I94" s="125"/>
      <c r="J94" s="125"/>
      <c r="K94" s="125"/>
      <c r="L94" s="125"/>
      <c r="M94" s="125"/>
      <c r="N94" s="125"/>
      <c r="O94" s="125"/>
      <c r="P94" s="125"/>
      <c r="Q94" s="125"/>
      <c r="R94" s="125"/>
      <c r="S94" s="125"/>
      <c r="T94" s="125"/>
      <c r="U94" s="125"/>
      <c r="V94" s="125"/>
      <c r="W94" s="125"/>
      <c r="X94" s="125"/>
      <c r="Y94" s="125"/>
      <c r="Z94" s="125"/>
      <c r="AA94" s="125"/>
      <c r="AB94" s="125"/>
      <c r="AC94" s="125"/>
      <c r="AD94" s="125"/>
      <c r="AE94" s="125"/>
      <c r="AF94" s="125"/>
      <c r="AG94" s="125"/>
      <c r="AH94" s="125"/>
      <c r="AI94" s="124" t="s">
        <v>193</v>
      </c>
      <c r="AJ94" s="125"/>
      <c r="AK94" s="125"/>
      <c r="AL94" s="125"/>
      <c r="AM94" s="125"/>
      <c r="AN94" s="125"/>
      <c r="AO94" s="125"/>
      <c r="AP94" s="125"/>
      <c r="AQ94" s="125"/>
      <c r="AR94" s="125"/>
      <c r="AS94" s="125"/>
      <c r="AT94" s="125"/>
      <c r="AU94" s="125"/>
      <c r="AV94" s="125"/>
      <c r="AW94" s="125"/>
      <c r="AX94" s="125"/>
      <c r="AY94" s="125"/>
      <c r="AZ94" s="125"/>
      <c r="BA94" s="125"/>
      <c r="BB94" s="125"/>
      <c r="BC94" s="125"/>
      <c r="BD94" s="125"/>
      <c r="BE94" s="125"/>
      <c r="BF94" s="125"/>
      <c r="BG94" s="125"/>
      <c r="BH94" s="125"/>
      <c r="BI94" s="125"/>
      <c r="BJ94" s="125"/>
      <c r="BK94" s="125"/>
    </row>
    <row r="95" spans="2:66" x14ac:dyDescent="0.25">
      <c r="B95" s="124">
        <v>1</v>
      </c>
      <c r="C95" s="125"/>
      <c r="D95" s="125"/>
      <c r="E95" s="125"/>
      <c r="F95" s="125"/>
      <c r="G95" s="125"/>
      <c r="H95" s="125"/>
      <c r="I95" s="125"/>
      <c r="J95" s="125"/>
      <c r="K95" s="125"/>
      <c r="L95" s="125"/>
      <c r="M95" s="125"/>
      <c r="N95" s="125"/>
      <c r="O95" s="125"/>
      <c r="P95" s="125"/>
      <c r="Q95" s="125"/>
      <c r="R95" s="125"/>
      <c r="S95" s="125"/>
      <c r="T95" s="125"/>
      <c r="U95" s="125"/>
      <c r="V95" s="125"/>
      <c r="W95" s="125"/>
      <c r="X95" s="125"/>
      <c r="Y95" s="125"/>
      <c r="Z95" s="125"/>
      <c r="AA95" s="125"/>
      <c r="AB95" s="125"/>
      <c r="AC95" s="125"/>
      <c r="AD95" s="125"/>
      <c r="AE95" s="125"/>
      <c r="AF95" s="125"/>
      <c r="AG95" s="125"/>
      <c r="AH95" s="125"/>
      <c r="AI95" s="124">
        <v>2</v>
      </c>
      <c r="AJ95" s="125"/>
      <c r="AK95" s="125"/>
      <c r="AL95" s="125"/>
      <c r="AM95" s="125"/>
      <c r="AN95" s="125"/>
      <c r="AO95" s="125"/>
      <c r="AP95" s="125"/>
      <c r="AQ95" s="125"/>
      <c r="AR95" s="125"/>
      <c r="AS95" s="125"/>
      <c r="AT95" s="125"/>
      <c r="AU95" s="125"/>
      <c r="AV95" s="125"/>
      <c r="AW95" s="125"/>
      <c r="AX95" s="125"/>
      <c r="AY95" s="125"/>
      <c r="AZ95" s="125"/>
      <c r="BA95" s="125"/>
      <c r="BB95" s="125"/>
      <c r="BC95" s="125"/>
      <c r="BD95" s="125"/>
      <c r="BE95" s="125"/>
      <c r="BF95" s="125"/>
      <c r="BG95" s="125"/>
      <c r="BH95" s="125"/>
      <c r="BI95" s="125"/>
      <c r="BJ95" s="125"/>
      <c r="BK95" s="125"/>
    </row>
    <row r="96" spans="2:66" x14ac:dyDescent="0.25">
      <c r="B96" s="137"/>
      <c r="C96" s="138"/>
      <c r="D96" s="138"/>
      <c r="E96" s="138"/>
      <c r="F96" s="138"/>
      <c r="G96" s="138"/>
      <c r="H96" s="138"/>
      <c r="I96" s="138"/>
      <c r="J96" s="138"/>
      <c r="K96" s="138"/>
      <c r="L96" s="138"/>
      <c r="M96" s="138"/>
      <c r="N96" s="138"/>
      <c r="O96" s="138"/>
      <c r="P96" s="138"/>
      <c r="Q96" s="138"/>
      <c r="R96" s="138"/>
      <c r="S96" s="138"/>
      <c r="T96" s="138"/>
      <c r="U96" s="138"/>
      <c r="V96" s="138"/>
      <c r="W96" s="138"/>
      <c r="X96" s="138"/>
      <c r="Y96" s="138"/>
      <c r="Z96" s="138"/>
      <c r="AA96" s="138"/>
      <c r="AB96" s="138"/>
      <c r="AC96" s="138"/>
      <c r="AD96" s="138"/>
      <c r="AE96" s="138"/>
      <c r="AF96" s="138"/>
      <c r="AG96" s="138"/>
      <c r="AH96" s="138"/>
      <c r="AI96" s="137"/>
      <c r="AJ96" s="138"/>
      <c r="AK96" s="138"/>
      <c r="AL96" s="138"/>
      <c r="AM96" s="138"/>
      <c r="AN96" s="138"/>
      <c r="AO96" s="138"/>
      <c r="AP96" s="138"/>
      <c r="AQ96" s="138"/>
      <c r="AR96" s="138"/>
      <c r="AS96" s="138"/>
      <c r="AT96" s="138"/>
      <c r="AU96" s="138"/>
      <c r="AV96" s="138"/>
      <c r="AW96" s="138"/>
      <c r="AX96" s="138"/>
      <c r="AY96" s="138"/>
      <c r="AZ96" s="138"/>
      <c r="BA96" s="138"/>
      <c r="BB96" s="138"/>
      <c r="BC96" s="138"/>
      <c r="BD96" s="138"/>
      <c r="BE96" s="138"/>
      <c r="BF96" s="138"/>
      <c r="BG96" s="138"/>
      <c r="BH96" s="138"/>
      <c r="BI96" s="138"/>
      <c r="BJ96" s="138"/>
      <c r="BK96" s="138"/>
    </row>
    <row r="98" spans="2:63" x14ac:dyDescent="0.25">
      <c r="B98" s="1" t="s">
        <v>106</v>
      </c>
    </row>
    <row r="100" spans="2:63" x14ac:dyDescent="0.25">
      <c r="B100" s="131" t="s">
        <v>57</v>
      </c>
      <c r="C100" s="132"/>
      <c r="D100" s="132"/>
      <c r="E100" s="132"/>
      <c r="F100" s="132"/>
      <c r="G100" s="133"/>
      <c r="H100" s="131" t="s">
        <v>107</v>
      </c>
      <c r="I100" s="132"/>
      <c r="J100" s="132"/>
      <c r="K100" s="132"/>
      <c r="L100" s="132"/>
      <c r="M100" s="132"/>
      <c r="N100" s="132"/>
      <c r="O100" s="132"/>
      <c r="P100" s="132"/>
      <c r="Q100" s="132"/>
      <c r="R100" s="132"/>
      <c r="S100" s="132"/>
      <c r="T100" s="132"/>
      <c r="U100" s="132"/>
      <c r="V100" s="132"/>
      <c r="W100" s="132"/>
      <c r="X100" s="132"/>
      <c r="Y100" s="132"/>
      <c r="Z100" s="132"/>
      <c r="AA100" s="132"/>
      <c r="AB100" s="132"/>
      <c r="AC100" s="132"/>
      <c r="AD100" s="132"/>
      <c r="AE100" s="132"/>
      <c r="AF100" s="132"/>
      <c r="AG100" s="132"/>
      <c r="AH100" s="132"/>
      <c r="AI100" s="133"/>
      <c r="AJ100" s="73" t="s">
        <v>108</v>
      </c>
      <c r="AK100" s="139"/>
      <c r="AL100" s="139"/>
      <c r="AM100" s="139"/>
      <c r="AN100" s="139"/>
      <c r="AO100" s="139"/>
      <c r="AP100" s="139"/>
      <c r="AQ100" s="139"/>
      <c r="AR100" s="139"/>
      <c r="AS100" s="139"/>
      <c r="AT100" s="139"/>
      <c r="AU100" s="139"/>
      <c r="AV100" s="139"/>
      <c r="AW100" s="139"/>
      <c r="AX100" s="139"/>
      <c r="AY100" s="139"/>
      <c r="AZ100" s="139"/>
      <c r="BA100" s="139"/>
      <c r="BB100" s="139"/>
      <c r="BC100" s="139"/>
      <c r="BD100" s="139"/>
      <c r="BE100" s="139"/>
      <c r="BF100" s="139"/>
      <c r="BG100" s="139"/>
      <c r="BH100" s="139"/>
      <c r="BI100" s="139"/>
      <c r="BJ100" s="139"/>
      <c r="BK100" s="139"/>
    </row>
    <row r="101" spans="2:63" x14ac:dyDescent="0.25">
      <c r="B101" s="134"/>
      <c r="C101" s="135"/>
      <c r="D101" s="135"/>
      <c r="E101" s="135"/>
      <c r="F101" s="135"/>
      <c r="G101" s="136"/>
      <c r="H101" s="134"/>
      <c r="I101" s="135"/>
      <c r="J101" s="135"/>
      <c r="K101" s="135"/>
      <c r="L101" s="135"/>
      <c r="M101" s="135"/>
      <c r="N101" s="135"/>
      <c r="O101" s="135"/>
      <c r="P101" s="135"/>
      <c r="Q101" s="135"/>
      <c r="R101" s="135"/>
      <c r="S101" s="135"/>
      <c r="T101" s="135"/>
      <c r="U101" s="135"/>
      <c r="V101" s="135"/>
      <c r="W101" s="135"/>
      <c r="X101" s="135"/>
      <c r="Y101" s="135"/>
      <c r="Z101" s="135"/>
      <c r="AA101" s="135"/>
      <c r="AB101" s="135"/>
      <c r="AC101" s="135"/>
      <c r="AD101" s="135"/>
      <c r="AE101" s="135"/>
      <c r="AF101" s="135"/>
      <c r="AG101" s="135"/>
      <c r="AH101" s="135"/>
      <c r="AI101" s="136"/>
      <c r="AJ101" s="124" t="s">
        <v>186</v>
      </c>
      <c r="AK101" s="125"/>
      <c r="AL101" s="125"/>
      <c r="AM101" s="125"/>
      <c r="AN101" s="125"/>
      <c r="AO101" s="125"/>
      <c r="AP101" s="125"/>
      <c r="AQ101" s="125"/>
      <c r="AR101" s="125"/>
      <c r="AS101" s="125"/>
      <c r="AT101" s="125"/>
      <c r="AU101" s="125"/>
      <c r="AV101" s="125"/>
      <c r="AW101" s="125"/>
      <c r="AX101" s="124" t="s">
        <v>194</v>
      </c>
      <c r="AY101" s="125"/>
      <c r="AZ101" s="125"/>
      <c r="BA101" s="125"/>
      <c r="BB101" s="125"/>
      <c r="BC101" s="125"/>
      <c r="BD101" s="125"/>
      <c r="BE101" s="125"/>
      <c r="BF101" s="125"/>
      <c r="BG101" s="125"/>
      <c r="BH101" s="125"/>
      <c r="BI101" s="125"/>
      <c r="BJ101" s="125"/>
      <c r="BK101" s="125"/>
    </row>
    <row r="102" spans="2:63" x14ac:dyDescent="0.25">
      <c r="B102" s="124">
        <v>1</v>
      </c>
      <c r="C102" s="125"/>
      <c r="D102" s="125"/>
      <c r="E102" s="125"/>
      <c r="F102" s="125"/>
      <c r="G102" s="125"/>
      <c r="H102" s="124">
        <v>2</v>
      </c>
      <c r="I102" s="125"/>
      <c r="J102" s="125"/>
      <c r="K102" s="125"/>
      <c r="L102" s="125"/>
      <c r="M102" s="125"/>
      <c r="N102" s="125"/>
      <c r="O102" s="125"/>
      <c r="P102" s="125"/>
      <c r="Q102" s="125"/>
      <c r="R102" s="125"/>
      <c r="S102" s="125"/>
      <c r="T102" s="125"/>
      <c r="U102" s="125"/>
      <c r="V102" s="125"/>
      <c r="W102" s="125"/>
      <c r="X102" s="125"/>
      <c r="Y102" s="125"/>
      <c r="Z102" s="125"/>
      <c r="AA102" s="125"/>
      <c r="AB102" s="125"/>
      <c r="AC102" s="125"/>
      <c r="AD102" s="125"/>
      <c r="AE102" s="125"/>
      <c r="AF102" s="125"/>
      <c r="AG102" s="125"/>
      <c r="AH102" s="125"/>
      <c r="AI102" s="125"/>
      <c r="AJ102" s="124">
        <v>3</v>
      </c>
      <c r="AK102" s="125"/>
      <c r="AL102" s="125"/>
      <c r="AM102" s="125"/>
      <c r="AN102" s="125"/>
      <c r="AO102" s="125"/>
      <c r="AP102" s="125"/>
      <c r="AQ102" s="125"/>
      <c r="AR102" s="125"/>
      <c r="AS102" s="125"/>
      <c r="AT102" s="125"/>
      <c r="AU102" s="125"/>
      <c r="AV102" s="125"/>
      <c r="AW102" s="125"/>
      <c r="AX102" s="124">
        <v>4</v>
      </c>
      <c r="AY102" s="125"/>
      <c r="AZ102" s="125"/>
      <c r="BA102" s="125"/>
      <c r="BB102" s="125"/>
      <c r="BC102" s="125"/>
      <c r="BD102" s="125"/>
      <c r="BE102" s="125"/>
      <c r="BF102" s="125"/>
      <c r="BG102" s="125"/>
      <c r="BH102" s="125"/>
      <c r="BI102" s="125"/>
      <c r="BJ102" s="125"/>
      <c r="BK102" s="125"/>
    </row>
    <row r="103" spans="2:63" x14ac:dyDescent="0.25">
      <c r="B103" s="126"/>
      <c r="C103" s="127"/>
      <c r="D103" s="127"/>
      <c r="E103" s="127"/>
      <c r="F103" s="127"/>
      <c r="G103" s="127"/>
      <c r="H103" s="126" t="s">
        <v>148</v>
      </c>
      <c r="I103" s="127"/>
      <c r="J103" s="127"/>
      <c r="K103" s="127"/>
      <c r="L103" s="127"/>
      <c r="M103" s="127"/>
      <c r="N103" s="127"/>
      <c r="O103" s="127"/>
      <c r="P103" s="127"/>
      <c r="Q103" s="127"/>
      <c r="R103" s="127"/>
      <c r="S103" s="127"/>
      <c r="T103" s="127"/>
      <c r="U103" s="127"/>
      <c r="V103" s="127"/>
      <c r="W103" s="127"/>
      <c r="X103" s="127"/>
      <c r="Y103" s="127"/>
      <c r="Z103" s="127"/>
      <c r="AA103" s="127"/>
      <c r="AB103" s="127"/>
      <c r="AC103" s="127"/>
      <c r="AD103" s="127"/>
      <c r="AE103" s="127"/>
      <c r="AF103" s="127"/>
      <c r="AG103" s="127"/>
      <c r="AH103" s="127"/>
      <c r="AI103" s="127"/>
      <c r="AJ103" s="128">
        <v>7905215.29</v>
      </c>
      <c r="AK103" s="129"/>
      <c r="AL103" s="129"/>
      <c r="AM103" s="129"/>
      <c r="AN103" s="129"/>
      <c r="AO103" s="129"/>
      <c r="AP103" s="129"/>
      <c r="AQ103" s="129"/>
      <c r="AR103" s="129"/>
      <c r="AS103" s="129"/>
      <c r="AT103" s="129"/>
      <c r="AU103" s="129"/>
      <c r="AV103" s="129"/>
      <c r="AW103" s="130"/>
      <c r="AX103" s="128">
        <v>8340465</v>
      </c>
      <c r="AY103" s="129"/>
      <c r="AZ103" s="129"/>
      <c r="BA103" s="129"/>
      <c r="BB103" s="129"/>
      <c r="BC103" s="129"/>
      <c r="BD103" s="129"/>
      <c r="BE103" s="129"/>
      <c r="BF103" s="129"/>
      <c r="BG103" s="129"/>
      <c r="BH103" s="129"/>
      <c r="BI103" s="129"/>
      <c r="BJ103" s="129"/>
      <c r="BK103" s="130"/>
    </row>
    <row r="104" spans="2:63" x14ac:dyDescent="0.25">
      <c r="B104" s="126"/>
      <c r="C104" s="127"/>
      <c r="D104" s="127"/>
      <c r="E104" s="127"/>
      <c r="F104" s="127"/>
      <c r="G104" s="127"/>
      <c r="H104" s="126" t="s">
        <v>149</v>
      </c>
      <c r="I104" s="127"/>
      <c r="J104" s="127"/>
      <c r="K104" s="127"/>
      <c r="L104" s="127"/>
      <c r="M104" s="127"/>
      <c r="N104" s="127"/>
      <c r="O104" s="127"/>
      <c r="P104" s="127"/>
      <c r="Q104" s="127"/>
      <c r="R104" s="127"/>
      <c r="S104" s="127"/>
      <c r="T104" s="127"/>
      <c r="U104" s="127"/>
      <c r="V104" s="127"/>
      <c r="W104" s="127"/>
      <c r="X104" s="127"/>
      <c r="Y104" s="127"/>
      <c r="Z104" s="127"/>
      <c r="AA104" s="127"/>
      <c r="AB104" s="127"/>
      <c r="AC104" s="127"/>
      <c r="AD104" s="127"/>
      <c r="AE104" s="127"/>
      <c r="AF104" s="127"/>
      <c r="AG104" s="127"/>
      <c r="AH104" s="127"/>
      <c r="AI104" s="127"/>
      <c r="AJ104" s="128">
        <v>369719.68</v>
      </c>
      <c r="AK104" s="129"/>
      <c r="AL104" s="129"/>
      <c r="AM104" s="129"/>
      <c r="AN104" s="129"/>
      <c r="AO104" s="129"/>
      <c r="AP104" s="129"/>
      <c r="AQ104" s="129"/>
      <c r="AR104" s="129"/>
      <c r="AS104" s="129"/>
      <c r="AT104" s="129"/>
      <c r="AU104" s="129"/>
      <c r="AV104" s="129"/>
      <c r="AW104" s="130"/>
      <c r="AX104" s="128">
        <v>92415.4</v>
      </c>
      <c r="AY104" s="129"/>
      <c r="AZ104" s="129"/>
      <c r="BA104" s="129"/>
      <c r="BB104" s="129"/>
      <c r="BC104" s="129"/>
      <c r="BD104" s="129"/>
      <c r="BE104" s="129"/>
      <c r="BF104" s="129"/>
      <c r="BG104" s="129"/>
      <c r="BH104" s="129"/>
      <c r="BI104" s="129"/>
      <c r="BJ104" s="129"/>
      <c r="BK104" s="130"/>
    </row>
    <row r="105" spans="2:63" x14ac:dyDescent="0.25">
      <c r="B105" s="126"/>
      <c r="C105" s="127"/>
      <c r="D105" s="127"/>
      <c r="E105" s="127"/>
      <c r="F105" s="127"/>
      <c r="G105" s="127"/>
      <c r="H105" s="126" t="s">
        <v>150</v>
      </c>
      <c r="I105" s="127"/>
      <c r="J105" s="127"/>
      <c r="K105" s="127"/>
      <c r="L105" s="127"/>
      <c r="M105" s="127"/>
      <c r="N105" s="127"/>
      <c r="O105" s="127"/>
      <c r="P105" s="127"/>
      <c r="Q105" s="127"/>
      <c r="R105" s="127"/>
      <c r="S105" s="127"/>
      <c r="T105" s="127"/>
      <c r="U105" s="127"/>
      <c r="V105" s="127"/>
      <c r="W105" s="127"/>
      <c r="X105" s="127"/>
      <c r="Y105" s="127"/>
      <c r="Z105" s="127"/>
      <c r="AA105" s="127"/>
      <c r="AB105" s="127"/>
      <c r="AC105" s="127"/>
      <c r="AD105" s="127"/>
      <c r="AE105" s="127"/>
      <c r="AF105" s="127"/>
      <c r="AG105" s="127"/>
      <c r="AH105" s="127"/>
      <c r="AI105" s="127"/>
      <c r="AJ105" s="128">
        <v>2297605.17</v>
      </c>
      <c r="AK105" s="129"/>
      <c r="AL105" s="129"/>
      <c r="AM105" s="129"/>
      <c r="AN105" s="129"/>
      <c r="AO105" s="129"/>
      <c r="AP105" s="129"/>
      <c r="AQ105" s="129"/>
      <c r="AR105" s="129"/>
      <c r="AS105" s="129"/>
      <c r="AT105" s="129"/>
      <c r="AU105" s="129"/>
      <c r="AV105" s="129"/>
      <c r="AW105" s="130"/>
      <c r="AX105" s="128">
        <v>2643468.84</v>
      </c>
      <c r="AY105" s="129"/>
      <c r="AZ105" s="129"/>
      <c r="BA105" s="129"/>
      <c r="BB105" s="129"/>
      <c r="BC105" s="129"/>
      <c r="BD105" s="129"/>
      <c r="BE105" s="129"/>
      <c r="BF105" s="129"/>
      <c r="BG105" s="129"/>
      <c r="BH105" s="129"/>
      <c r="BI105" s="129"/>
      <c r="BJ105" s="129"/>
      <c r="BK105" s="130"/>
    </row>
    <row r="106" spans="2:63" x14ac:dyDescent="0.25">
      <c r="B106" s="126"/>
      <c r="C106" s="127"/>
      <c r="D106" s="127"/>
      <c r="E106" s="127"/>
      <c r="F106" s="127"/>
      <c r="G106" s="127"/>
      <c r="H106" s="126" t="s">
        <v>151</v>
      </c>
      <c r="I106" s="127"/>
      <c r="J106" s="127"/>
      <c r="K106" s="127"/>
      <c r="L106" s="127"/>
      <c r="M106" s="127"/>
      <c r="N106" s="127"/>
      <c r="O106" s="127"/>
      <c r="P106" s="127"/>
      <c r="Q106" s="127"/>
      <c r="R106" s="127"/>
      <c r="S106" s="127"/>
      <c r="T106" s="127"/>
      <c r="U106" s="127"/>
      <c r="V106" s="127"/>
      <c r="W106" s="127"/>
      <c r="X106" s="127"/>
      <c r="Y106" s="127"/>
      <c r="Z106" s="127"/>
      <c r="AA106" s="127"/>
      <c r="AB106" s="127"/>
      <c r="AC106" s="127"/>
      <c r="AD106" s="127"/>
      <c r="AE106" s="127"/>
      <c r="AF106" s="127"/>
      <c r="AG106" s="127"/>
      <c r="AH106" s="127"/>
      <c r="AI106" s="127"/>
      <c r="AJ106" s="128">
        <v>78207.42</v>
      </c>
      <c r="AK106" s="129"/>
      <c r="AL106" s="129"/>
      <c r="AM106" s="129"/>
      <c r="AN106" s="129"/>
      <c r="AO106" s="129"/>
      <c r="AP106" s="129"/>
      <c r="AQ106" s="129"/>
      <c r="AR106" s="129"/>
      <c r="AS106" s="129"/>
      <c r="AT106" s="129"/>
      <c r="AU106" s="129"/>
      <c r="AV106" s="129"/>
      <c r="AW106" s="130"/>
      <c r="AX106" s="128">
        <v>92744.51</v>
      </c>
      <c r="AY106" s="129"/>
      <c r="AZ106" s="129"/>
      <c r="BA106" s="129"/>
      <c r="BB106" s="129"/>
      <c r="BC106" s="129"/>
      <c r="BD106" s="129"/>
      <c r="BE106" s="129"/>
      <c r="BF106" s="129"/>
      <c r="BG106" s="129"/>
      <c r="BH106" s="129"/>
      <c r="BI106" s="129"/>
      <c r="BJ106" s="129"/>
      <c r="BK106" s="130"/>
    </row>
    <row r="107" spans="2:63" x14ac:dyDescent="0.25">
      <c r="B107" s="126"/>
      <c r="C107" s="127"/>
      <c r="D107" s="127"/>
      <c r="E107" s="127"/>
      <c r="F107" s="127"/>
      <c r="G107" s="127"/>
      <c r="H107" s="126" t="s">
        <v>189</v>
      </c>
      <c r="I107" s="127"/>
      <c r="J107" s="127"/>
      <c r="K107" s="127"/>
      <c r="L107" s="127"/>
      <c r="M107" s="127"/>
      <c r="N107" s="127"/>
      <c r="O107" s="127"/>
      <c r="P107" s="127"/>
      <c r="Q107" s="127"/>
      <c r="R107" s="127"/>
      <c r="S107" s="127"/>
      <c r="T107" s="127"/>
      <c r="U107" s="127"/>
      <c r="V107" s="127"/>
      <c r="W107" s="127"/>
      <c r="X107" s="127"/>
      <c r="Y107" s="127"/>
      <c r="Z107" s="127"/>
      <c r="AA107" s="127"/>
      <c r="AB107" s="127"/>
      <c r="AC107" s="127"/>
      <c r="AD107" s="127"/>
      <c r="AE107" s="127"/>
      <c r="AF107" s="127"/>
      <c r="AG107" s="127"/>
      <c r="AH107" s="127"/>
      <c r="AI107" s="127"/>
      <c r="AJ107" s="128">
        <v>132986</v>
      </c>
      <c r="AK107" s="129"/>
      <c r="AL107" s="129"/>
      <c r="AM107" s="129"/>
      <c r="AN107" s="129"/>
      <c r="AO107" s="129"/>
      <c r="AP107" s="129"/>
      <c r="AQ107" s="129"/>
      <c r="AR107" s="129"/>
      <c r="AS107" s="129"/>
      <c r="AT107" s="129"/>
      <c r="AU107" s="129"/>
      <c r="AV107" s="129"/>
      <c r="AW107" s="130"/>
      <c r="AX107" s="128">
        <v>0</v>
      </c>
      <c r="AY107" s="129"/>
      <c r="AZ107" s="129"/>
      <c r="BA107" s="129"/>
      <c r="BB107" s="129"/>
      <c r="BC107" s="129"/>
      <c r="BD107" s="129"/>
      <c r="BE107" s="129"/>
      <c r="BF107" s="129"/>
      <c r="BG107" s="129"/>
      <c r="BH107" s="129"/>
      <c r="BI107" s="129"/>
      <c r="BJ107" s="129"/>
      <c r="BK107" s="130"/>
    </row>
    <row r="108" spans="2:63" x14ac:dyDescent="0.25">
      <c r="B108" s="126"/>
      <c r="C108" s="127"/>
      <c r="D108" s="127"/>
      <c r="E108" s="127"/>
      <c r="F108" s="127"/>
      <c r="G108" s="127"/>
      <c r="H108" s="126" t="s">
        <v>152</v>
      </c>
      <c r="I108" s="127"/>
      <c r="J108" s="127"/>
      <c r="K108" s="127"/>
      <c r="L108" s="127"/>
      <c r="M108" s="127"/>
      <c r="N108" s="127"/>
      <c r="O108" s="127"/>
      <c r="P108" s="127"/>
      <c r="Q108" s="127"/>
      <c r="R108" s="127"/>
      <c r="S108" s="127"/>
      <c r="T108" s="127"/>
      <c r="U108" s="127"/>
      <c r="V108" s="127"/>
      <c r="W108" s="127"/>
      <c r="X108" s="127"/>
      <c r="Y108" s="127"/>
      <c r="Z108" s="127"/>
      <c r="AA108" s="127"/>
      <c r="AB108" s="127"/>
      <c r="AC108" s="127"/>
      <c r="AD108" s="127"/>
      <c r="AE108" s="127"/>
      <c r="AF108" s="127"/>
      <c r="AG108" s="127"/>
      <c r="AH108" s="127"/>
      <c r="AI108" s="127"/>
      <c r="AJ108" s="140">
        <v>257848.06</v>
      </c>
      <c r="AK108" s="141"/>
      <c r="AL108" s="141"/>
      <c r="AM108" s="141"/>
      <c r="AN108" s="141"/>
      <c r="AO108" s="141"/>
      <c r="AP108" s="141"/>
      <c r="AQ108" s="141"/>
      <c r="AR108" s="141"/>
      <c r="AS108" s="141"/>
      <c r="AT108" s="141"/>
      <c r="AU108" s="141"/>
      <c r="AV108" s="141"/>
      <c r="AW108" s="141"/>
      <c r="AX108" s="140">
        <v>220183.51</v>
      </c>
      <c r="AY108" s="141"/>
      <c r="AZ108" s="141"/>
      <c r="BA108" s="141"/>
      <c r="BB108" s="141"/>
      <c r="BC108" s="141"/>
      <c r="BD108" s="141"/>
      <c r="BE108" s="141"/>
      <c r="BF108" s="141"/>
      <c r="BG108" s="141"/>
      <c r="BH108" s="141"/>
      <c r="BI108" s="141"/>
      <c r="BJ108" s="141"/>
      <c r="BK108" s="141"/>
    </row>
    <row r="109" spans="2:63" x14ac:dyDescent="0.25">
      <c r="B109" s="126"/>
      <c r="C109" s="127"/>
      <c r="D109" s="127"/>
      <c r="E109" s="127"/>
      <c r="F109" s="127"/>
      <c r="G109" s="127"/>
      <c r="H109" s="126" t="s">
        <v>153</v>
      </c>
      <c r="I109" s="127"/>
      <c r="J109" s="127"/>
      <c r="K109" s="127"/>
      <c r="L109" s="127"/>
      <c r="M109" s="127"/>
      <c r="N109" s="127"/>
      <c r="O109" s="127"/>
      <c r="P109" s="127"/>
      <c r="Q109" s="127"/>
      <c r="R109" s="127"/>
      <c r="S109" s="127"/>
      <c r="T109" s="127"/>
      <c r="U109" s="127"/>
      <c r="V109" s="127"/>
      <c r="W109" s="127"/>
      <c r="X109" s="127"/>
      <c r="Y109" s="127"/>
      <c r="Z109" s="127"/>
      <c r="AA109" s="127"/>
      <c r="AB109" s="127"/>
      <c r="AC109" s="127"/>
      <c r="AD109" s="127"/>
      <c r="AE109" s="127"/>
      <c r="AF109" s="127"/>
      <c r="AG109" s="127"/>
      <c r="AH109" s="127"/>
      <c r="AI109" s="127"/>
      <c r="AJ109" s="140">
        <v>183185.6</v>
      </c>
      <c r="AK109" s="141"/>
      <c r="AL109" s="141"/>
      <c r="AM109" s="141"/>
      <c r="AN109" s="141"/>
      <c r="AO109" s="141"/>
      <c r="AP109" s="141"/>
      <c r="AQ109" s="141"/>
      <c r="AR109" s="141"/>
      <c r="AS109" s="141"/>
      <c r="AT109" s="141"/>
      <c r="AU109" s="141"/>
      <c r="AV109" s="141"/>
      <c r="AW109" s="141"/>
      <c r="AX109" s="140">
        <v>148408.6</v>
      </c>
      <c r="AY109" s="141"/>
      <c r="AZ109" s="141"/>
      <c r="BA109" s="141"/>
      <c r="BB109" s="141"/>
      <c r="BC109" s="141"/>
      <c r="BD109" s="141"/>
      <c r="BE109" s="141"/>
      <c r="BF109" s="141"/>
      <c r="BG109" s="141"/>
      <c r="BH109" s="141"/>
      <c r="BI109" s="141"/>
      <c r="BJ109" s="141"/>
      <c r="BK109" s="141"/>
    </row>
    <row r="110" spans="2:63" x14ac:dyDescent="0.25">
      <c r="B110" s="126"/>
      <c r="C110" s="127"/>
      <c r="D110" s="127"/>
      <c r="E110" s="127"/>
      <c r="F110" s="127"/>
      <c r="G110" s="127"/>
      <c r="H110" s="126" t="s">
        <v>154</v>
      </c>
      <c r="I110" s="127"/>
      <c r="J110" s="127"/>
      <c r="K110" s="127"/>
      <c r="L110" s="127"/>
      <c r="M110" s="127"/>
      <c r="N110" s="127"/>
      <c r="O110" s="127"/>
      <c r="P110" s="127"/>
      <c r="Q110" s="127"/>
      <c r="R110" s="127"/>
      <c r="S110" s="127"/>
      <c r="T110" s="127"/>
      <c r="U110" s="127"/>
      <c r="V110" s="127"/>
      <c r="W110" s="127"/>
      <c r="X110" s="127"/>
      <c r="Y110" s="127"/>
      <c r="Z110" s="127"/>
      <c r="AA110" s="127"/>
      <c r="AB110" s="127"/>
      <c r="AC110" s="127"/>
      <c r="AD110" s="127"/>
      <c r="AE110" s="127"/>
      <c r="AF110" s="127"/>
      <c r="AG110" s="127"/>
      <c r="AH110" s="127"/>
      <c r="AI110" s="127"/>
      <c r="AJ110" s="140">
        <v>552930.26</v>
      </c>
      <c r="AK110" s="141"/>
      <c r="AL110" s="141"/>
      <c r="AM110" s="141"/>
      <c r="AN110" s="141"/>
      <c r="AO110" s="141"/>
      <c r="AP110" s="141"/>
      <c r="AQ110" s="141"/>
      <c r="AR110" s="141"/>
      <c r="AS110" s="141"/>
      <c r="AT110" s="141"/>
      <c r="AU110" s="141"/>
      <c r="AV110" s="141"/>
      <c r="AW110" s="141"/>
      <c r="AX110" s="140">
        <v>74138.14</v>
      </c>
      <c r="AY110" s="141"/>
      <c r="AZ110" s="141"/>
      <c r="BA110" s="141"/>
      <c r="BB110" s="141"/>
      <c r="BC110" s="141"/>
      <c r="BD110" s="141"/>
      <c r="BE110" s="141"/>
      <c r="BF110" s="141"/>
      <c r="BG110" s="141"/>
      <c r="BH110" s="141"/>
      <c r="BI110" s="141"/>
      <c r="BJ110" s="141"/>
      <c r="BK110" s="141"/>
    </row>
    <row r="111" spans="2:63" x14ac:dyDescent="0.25">
      <c r="B111" s="126"/>
      <c r="C111" s="127"/>
      <c r="D111" s="127"/>
      <c r="E111" s="127"/>
      <c r="F111" s="127"/>
      <c r="G111" s="127"/>
      <c r="H111" s="126" t="s">
        <v>155</v>
      </c>
      <c r="I111" s="127"/>
      <c r="J111" s="127"/>
      <c r="K111" s="127"/>
      <c r="L111" s="127"/>
      <c r="M111" s="127"/>
      <c r="N111" s="127"/>
      <c r="O111" s="127"/>
      <c r="P111" s="127"/>
      <c r="Q111" s="127"/>
      <c r="R111" s="127"/>
      <c r="S111" s="127"/>
      <c r="T111" s="127"/>
      <c r="U111" s="127"/>
      <c r="V111" s="127"/>
      <c r="W111" s="127"/>
      <c r="X111" s="127"/>
      <c r="Y111" s="127"/>
      <c r="Z111" s="127"/>
      <c r="AA111" s="127"/>
      <c r="AB111" s="127"/>
      <c r="AC111" s="127"/>
      <c r="AD111" s="127"/>
      <c r="AE111" s="127"/>
      <c r="AF111" s="127"/>
      <c r="AG111" s="127"/>
      <c r="AH111" s="127"/>
      <c r="AI111" s="127"/>
      <c r="AJ111" s="140">
        <v>1150</v>
      </c>
      <c r="AK111" s="141"/>
      <c r="AL111" s="141"/>
      <c r="AM111" s="141"/>
      <c r="AN111" s="141"/>
      <c r="AO111" s="141"/>
      <c r="AP111" s="141"/>
      <c r="AQ111" s="141"/>
      <c r="AR111" s="141"/>
      <c r="AS111" s="141"/>
      <c r="AT111" s="141"/>
      <c r="AU111" s="141"/>
      <c r="AV111" s="141"/>
      <c r="AW111" s="141"/>
      <c r="AX111" s="140">
        <v>0</v>
      </c>
      <c r="AY111" s="141"/>
      <c r="AZ111" s="141"/>
      <c r="BA111" s="141"/>
      <c r="BB111" s="141"/>
      <c r="BC111" s="141"/>
      <c r="BD111" s="141"/>
      <c r="BE111" s="141"/>
      <c r="BF111" s="141"/>
      <c r="BG111" s="141"/>
      <c r="BH111" s="141"/>
      <c r="BI111" s="141"/>
      <c r="BJ111" s="141"/>
      <c r="BK111" s="141"/>
    </row>
    <row r="112" spans="2:63" x14ac:dyDescent="0.25">
      <c r="B112" s="126"/>
      <c r="C112" s="127"/>
      <c r="D112" s="127"/>
      <c r="E112" s="127"/>
      <c r="F112" s="127"/>
      <c r="G112" s="127"/>
      <c r="H112" s="126" t="s">
        <v>156</v>
      </c>
      <c r="I112" s="127"/>
      <c r="J112" s="127"/>
      <c r="K112" s="127"/>
      <c r="L112" s="127"/>
      <c r="M112" s="127"/>
      <c r="N112" s="127"/>
      <c r="O112" s="127"/>
      <c r="P112" s="127"/>
      <c r="Q112" s="127"/>
      <c r="R112" s="127"/>
      <c r="S112" s="127"/>
      <c r="T112" s="127"/>
      <c r="U112" s="127"/>
      <c r="V112" s="127"/>
      <c r="W112" s="127"/>
      <c r="X112" s="127"/>
      <c r="Y112" s="127"/>
      <c r="Z112" s="127"/>
      <c r="AA112" s="127"/>
      <c r="AB112" s="127"/>
      <c r="AC112" s="127"/>
      <c r="AD112" s="127"/>
      <c r="AE112" s="127"/>
      <c r="AF112" s="127"/>
      <c r="AG112" s="127"/>
      <c r="AH112" s="127"/>
      <c r="AI112" s="127"/>
      <c r="AJ112" s="140">
        <v>194248</v>
      </c>
      <c r="AK112" s="141"/>
      <c r="AL112" s="141"/>
      <c r="AM112" s="141"/>
      <c r="AN112" s="141"/>
      <c r="AO112" s="141"/>
      <c r="AP112" s="141"/>
      <c r="AQ112" s="141"/>
      <c r="AR112" s="141"/>
      <c r="AS112" s="141"/>
      <c r="AT112" s="141"/>
      <c r="AU112" s="141"/>
      <c r="AV112" s="141"/>
      <c r="AW112" s="141"/>
      <c r="AX112" s="140">
        <v>97084</v>
      </c>
      <c r="AY112" s="141"/>
      <c r="AZ112" s="141"/>
      <c r="BA112" s="141"/>
      <c r="BB112" s="141"/>
      <c r="BC112" s="141"/>
      <c r="BD112" s="141"/>
      <c r="BE112" s="141"/>
      <c r="BF112" s="141"/>
      <c r="BG112" s="141"/>
      <c r="BH112" s="141"/>
      <c r="BI112" s="141"/>
      <c r="BJ112" s="141"/>
      <c r="BK112" s="141"/>
    </row>
    <row r="113" spans="2:63" x14ac:dyDescent="0.25">
      <c r="B113" s="126"/>
      <c r="C113" s="127"/>
      <c r="D113" s="127"/>
      <c r="E113" s="127"/>
      <c r="F113" s="127"/>
      <c r="G113" s="127"/>
      <c r="H113" s="126" t="s">
        <v>157</v>
      </c>
      <c r="I113" s="127"/>
      <c r="J113" s="127"/>
      <c r="K113" s="127"/>
      <c r="L113" s="127"/>
      <c r="M113" s="127"/>
      <c r="N113" s="127"/>
      <c r="O113" s="127"/>
      <c r="P113" s="127"/>
      <c r="Q113" s="127"/>
      <c r="R113" s="127"/>
      <c r="S113" s="127"/>
      <c r="T113" s="127"/>
      <c r="U113" s="127"/>
      <c r="V113" s="127"/>
      <c r="W113" s="127"/>
      <c r="X113" s="127"/>
      <c r="Y113" s="127"/>
      <c r="Z113" s="127"/>
      <c r="AA113" s="127"/>
      <c r="AB113" s="127"/>
      <c r="AC113" s="127"/>
      <c r="AD113" s="127"/>
      <c r="AE113" s="127"/>
      <c r="AF113" s="127"/>
      <c r="AG113" s="127"/>
      <c r="AH113" s="127"/>
      <c r="AI113" s="127"/>
      <c r="AJ113" s="140">
        <v>60339</v>
      </c>
      <c r="AK113" s="141"/>
      <c r="AL113" s="141"/>
      <c r="AM113" s="141"/>
      <c r="AN113" s="141"/>
      <c r="AO113" s="141"/>
      <c r="AP113" s="141"/>
      <c r="AQ113" s="141"/>
      <c r="AR113" s="141"/>
      <c r="AS113" s="141"/>
      <c r="AT113" s="141"/>
      <c r="AU113" s="141"/>
      <c r="AV113" s="141"/>
      <c r="AW113" s="141"/>
      <c r="AX113" s="140">
        <v>227927</v>
      </c>
      <c r="AY113" s="141"/>
      <c r="AZ113" s="141"/>
      <c r="BA113" s="141"/>
      <c r="BB113" s="141"/>
      <c r="BC113" s="141"/>
      <c r="BD113" s="141"/>
      <c r="BE113" s="141"/>
      <c r="BF113" s="141"/>
      <c r="BG113" s="141"/>
      <c r="BH113" s="141"/>
      <c r="BI113" s="141"/>
      <c r="BJ113" s="141"/>
      <c r="BK113" s="141"/>
    </row>
    <row r="114" spans="2:63" x14ac:dyDescent="0.25">
      <c r="B114" s="126"/>
      <c r="C114" s="127"/>
      <c r="D114" s="127"/>
      <c r="E114" s="127"/>
      <c r="F114" s="127"/>
      <c r="G114" s="127"/>
      <c r="H114" s="126" t="s">
        <v>158</v>
      </c>
      <c r="I114" s="127"/>
      <c r="J114" s="127"/>
      <c r="K114" s="127"/>
      <c r="L114" s="127"/>
      <c r="M114" s="127"/>
      <c r="N114" s="127"/>
      <c r="O114" s="127"/>
      <c r="P114" s="127"/>
      <c r="Q114" s="127"/>
      <c r="R114" s="127"/>
      <c r="S114" s="127"/>
      <c r="T114" s="127"/>
      <c r="U114" s="127"/>
      <c r="V114" s="127"/>
      <c r="W114" s="127"/>
      <c r="X114" s="127"/>
      <c r="Y114" s="127"/>
      <c r="Z114" s="127"/>
      <c r="AA114" s="127"/>
      <c r="AB114" s="127"/>
      <c r="AC114" s="127"/>
      <c r="AD114" s="127"/>
      <c r="AE114" s="127"/>
      <c r="AF114" s="127"/>
      <c r="AG114" s="127"/>
      <c r="AH114" s="127"/>
      <c r="AI114" s="127"/>
      <c r="AJ114" s="140">
        <f>SUM(AJ103:AW113)</f>
        <v>12033434.48</v>
      </c>
      <c r="AK114" s="141"/>
      <c r="AL114" s="141"/>
      <c r="AM114" s="141"/>
      <c r="AN114" s="141"/>
      <c r="AO114" s="141"/>
      <c r="AP114" s="141"/>
      <c r="AQ114" s="141"/>
      <c r="AR114" s="141"/>
      <c r="AS114" s="141"/>
      <c r="AT114" s="141"/>
      <c r="AU114" s="141"/>
      <c r="AV114" s="141"/>
      <c r="AW114" s="141"/>
      <c r="AX114" s="140">
        <f>SUM(AX103:BK113)</f>
        <v>11936835</v>
      </c>
      <c r="AY114" s="141"/>
      <c r="AZ114" s="141"/>
      <c r="BA114" s="141"/>
      <c r="BB114" s="141"/>
      <c r="BC114" s="141"/>
      <c r="BD114" s="141"/>
      <c r="BE114" s="141"/>
      <c r="BF114" s="141"/>
      <c r="BG114" s="141"/>
      <c r="BH114" s="141"/>
      <c r="BI114" s="141"/>
      <c r="BJ114" s="141"/>
      <c r="BK114" s="141"/>
    </row>
  </sheetData>
  <mergeCells count="320">
    <mergeCell ref="AV56:AY56"/>
    <mergeCell ref="AZ56:BC56"/>
    <mergeCell ref="BD56:BG56"/>
    <mergeCell ref="BH56:BK56"/>
    <mergeCell ref="B107:G107"/>
    <mergeCell ref="H107:AI107"/>
    <mergeCell ref="AJ107:AW107"/>
    <mergeCell ref="AX107:BK107"/>
    <mergeCell ref="B56:O56"/>
    <mergeCell ref="P56:S56"/>
    <mergeCell ref="T56:W56"/>
    <mergeCell ref="X56:AA56"/>
    <mergeCell ref="AB56:AE56"/>
    <mergeCell ref="AF56:AI56"/>
    <mergeCell ref="AJ56:AM56"/>
    <mergeCell ref="AN56:AQ56"/>
    <mergeCell ref="AR56:AU56"/>
    <mergeCell ref="B104:G104"/>
    <mergeCell ref="H104:AI104"/>
    <mergeCell ref="AJ104:AW104"/>
    <mergeCell ref="AX104:BK104"/>
    <mergeCell ref="B60:F60"/>
    <mergeCell ref="G60:AM60"/>
    <mergeCell ref="AN60:BK60"/>
    <mergeCell ref="B112:G112"/>
    <mergeCell ref="H112:AI112"/>
    <mergeCell ref="AJ112:AW112"/>
    <mergeCell ref="AX112:BK112"/>
    <mergeCell ref="B113:G113"/>
    <mergeCell ref="H113:AI113"/>
    <mergeCell ref="AJ113:AW113"/>
    <mergeCell ref="AX113:BK113"/>
    <mergeCell ref="B114:G114"/>
    <mergeCell ref="H114:AI114"/>
    <mergeCell ref="AJ114:AW114"/>
    <mergeCell ref="AX114:BK114"/>
    <mergeCell ref="B109:G109"/>
    <mergeCell ref="H109:AI109"/>
    <mergeCell ref="AJ109:AW109"/>
    <mergeCell ref="AX109:BK109"/>
    <mergeCell ref="B110:G110"/>
    <mergeCell ref="H110:AI110"/>
    <mergeCell ref="AJ110:AW110"/>
    <mergeCell ref="AX110:BK110"/>
    <mergeCell ref="B111:G111"/>
    <mergeCell ref="H111:AI111"/>
    <mergeCell ref="AJ111:AW111"/>
    <mergeCell ref="AX111:BK111"/>
    <mergeCell ref="B108:G108"/>
    <mergeCell ref="H108:AI108"/>
    <mergeCell ref="AJ108:AW108"/>
    <mergeCell ref="AX108:BK108"/>
    <mergeCell ref="B105:G105"/>
    <mergeCell ref="H105:AI105"/>
    <mergeCell ref="AJ105:AW105"/>
    <mergeCell ref="AX105:BK105"/>
    <mergeCell ref="B106:G106"/>
    <mergeCell ref="H106:AI106"/>
    <mergeCell ref="AJ106:AW106"/>
    <mergeCell ref="AX106:BK106"/>
    <mergeCell ref="BD54:BG54"/>
    <mergeCell ref="T54:W54"/>
    <mergeCell ref="X54:AA54"/>
    <mergeCell ref="AB54:AE54"/>
    <mergeCell ref="AF54:AI54"/>
    <mergeCell ref="AJ54:AM54"/>
    <mergeCell ref="AN54:AQ54"/>
    <mergeCell ref="AR54:AU54"/>
    <mergeCell ref="AV54:AY54"/>
    <mergeCell ref="AZ54:BC54"/>
    <mergeCell ref="BB45:BK45"/>
    <mergeCell ref="B46:M46"/>
    <mergeCell ref="N46:W46"/>
    <mergeCell ref="X46:AG46"/>
    <mergeCell ref="AH46:AQ46"/>
    <mergeCell ref="AR46:BA46"/>
    <mergeCell ref="BB46:BK46"/>
    <mergeCell ref="B45:M45"/>
    <mergeCell ref="N45:W45"/>
    <mergeCell ref="X45:AG45"/>
    <mergeCell ref="AH45:AQ45"/>
    <mergeCell ref="AR45:BA45"/>
    <mergeCell ref="BB43:BK43"/>
    <mergeCell ref="B44:M44"/>
    <mergeCell ref="N44:W44"/>
    <mergeCell ref="X44:AG44"/>
    <mergeCell ref="AH44:AQ44"/>
    <mergeCell ref="AR44:BA44"/>
    <mergeCell ref="BB44:BK44"/>
    <mergeCell ref="B43:M43"/>
    <mergeCell ref="N43:W43"/>
    <mergeCell ref="X43:AG43"/>
    <mergeCell ref="AH43:AQ43"/>
    <mergeCell ref="AR43:BA43"/>
    <mergeCell ref="N42:W42"/>
    <mergeCell ref="X42:AG42"/>
    <mergeCell ref="AH42:AQ42"/>
    <mergeCell ref="AR42:BA42"/>
    <mergeCell ref="BB42:BK42"/>
    <mergeCell ref="B41:M42"/>
    <mergeCell ref="N41:BK41"/>
    <mergeCell ref="AP32:AV32"/>
    <mergeCell ref="AW32:BC32"/>
    <mergeCell ref="BD32:BK32"/>
    <mergeCell ref="B33:D33"/>
    <mergeCell ref="E33:W33"/>
    <mergeCell ref="X33:AA33"/>
    <mergeCell ref="AB33:AH33"/>
    <mergeCell ref="AI33:AO33"/>
    <mergeCell ref="AP33:AV33"/>
    <mergeCell ref="AW33:BC33"/>
    <mergeCell ref="BD33:BK33"/>
    <mergeCell ref="X32:AA32"/>
    <mergeCell ref="AB32:AH32"/>
    <mergeCell ref="AI32:AO32"/>
    <mergeCell ref="B32:W32"/>
    <mergeCell ref="AP30:AV30"/>
    <mergeCell ref="AW30:BC30"/>
    <mergeCell ref="BD30:BK30"/>
    <mergeCell ref="B30:D30"/>
    <mergeCell ref="E30:W30"/>
    <mergeCell ref="X30:AA30"/>
    <mergeCell ref="AB30:AH30"/>
    <mergeCell ref="AI30:AO30"/>
    <mergeCell ref="B31:BK31"/>
    <mergeCell ref="X29:AA29"/>
    <mergeCell ref="AB29:AH29"/>
    <mergeCell ref="AI29:AO29"/>
    <mergeCell ref="AP29:AV29"/>
    <mergeCell ref="AW29:BC29"/>
    <mergeCell ref="BD29:BK29"/>
    <mergeCell ref="AP26:AV26"/>
    <mergeCell ref="AW26:BC26"/>
    <mergeCell ref="BD26:BK26"/>
    <mergeCell ref="B28:BK28"/>
    <mergeCell ref="B29:W29"/>
    <mergeCell ref="B27:D27"/>
    <mergeCell ref="E27:W27"/>
    <mergeCell ref="X27:AA27"/>
    <mergeCell ref="AB27:AH27"/>
    <mergeCell ref="AI27:AO27"/>
    <mergeCell ref="AP27:AV27"/>
    <mergeCell ref="AW27:BC27"/>
    <mergeCell ref="BD27:BK27"/>
    <mergeCell ref="X26:AA26"/>
    <mergeCell ref="AB26:AH26"/>
    <mergeCell ref="AI26:AO26"/>
    <mergeCell ref="B26:W26"/>
    <mergeCell ref="X25:AA25"/>
    <mergeCell ref="AB25:AH25"/>
    <mergeCell ref="AI25:AO25"/>
    <mergeCell ref="AP25:AV25"/>
    <mergeCell ref="AW25:BC25"/>
    <mergeCell ref="BD25:BK25"/>
    <mergeCell ref="AP22:AV22"/>
    <mergeCell ref="AW22:BC22"/>
    <mergeCell ref="BD22:BK22"/>
    <mergeCell ref="B24:BK24"/>
    <mergeCell ref="B25:W25"/>
    <mergeCell ref="B23:D23"/>
    <mergeCell ref="E23:W23"/>
    <mergeCell ref="X23:AA23"/>
    <mergeCell ref="AB23:AH23"/>
    <mergeCell ref="AI23:AO23"/>
    <mergeCell ref="AP23:AV23"/>
    <mergeCell ref="AW23:BC23"/>
    <mergeCell ref="BD23:BK23"/>
    <mergeCell ref="B22:D22"/>
    <mergeCell ref="E22:W22"/>
    <mergeCell ref="X22:AA22"/>
    <mergeCell ref="AB22:AH22"/>
    <mergeCell ref="AI22:AO22"/>
    <mergeCell ref="AW21:BC21"/>
    <mergeCell ref="BD20:BK21"/>
    <mergeCell ref="AB20:BC20"/>
    <mergeCell ref="B20:D21"/>
    <mergeCell ref="E20:W21"/>
    <mergeCell ref="X20:AA21"/>
    <mergeCell ref="AB21:AH21"/>
    <mergeCell ref="AI21:AO21"/>
    <mergeCell ref="AP21:AV21"/>
    <mergeCell ref="P52:AM52"/>
    <mergeCell ref="AN52:BC52"/>
    <mergeCell ref="BD52:BK53"/>
    <mergeCell ref="B55:O55"/>
    <mergeCell ref="P55:S55"/>
    <mergeCell ref="T55:W55"/>
    <mergeCell ref="X55:AA55"/>
    <mergeCell ref="AB55:AE55"/>
    <mergeCell ref="AF55:AI55"/>
    <mergeCell ref="AJ55:AM55"/>
    <mergeCell ref="AN55:AQ55"/>
    <mergeCell ref="AR55:AU55"/>
    <mergeCell ref="AV55:AY55"/>
    <mergeCell ref="AZ55:BC55"/>
    <mergeCell ref="BD55:BG55"/>
    <mergeCell ref="BH55:BK55"/>
    <mergeCell ref="B52:O54"/>
    <mergeCell ref="P53:W53"/>
    <mergeCell ref="X53:AE53"/>
    <mergeCell ref="AF53:AM53"/>
    <mergeCell ref="AN53:AU53"/>
    <mergeCell ref="AV53:BC53"/>
    <mergeCell ref="BH54:BK54"/>
    <mergeCell ref="P54:S54"/>
    <mergeCell ref="B61:F61"/>
    <mergeCell ref="G61:AM61"/>
    <mergeCell ref="AN61:BK61"/>
    <mergeCell ref="B62:F62"/>
    <mergeCell ref="G62:AM62"/>
    <mergeCell ref="AN62:BK62"/>
    <mergeCell ref="B66:F66"/>
    <mergeCell ref="BB66:BK66"/>
    <mergeCell ref="X66:AG66"/>
    <mergeCell ref="AH66:AQ66"/>
    <mergeCell ref="AR66:BA66"/>
    <mergeCell ref="G66:W66"/>
    <mergeCell ref="B67:F67"/>
    <mergeCell ref="G67:W67"/>
    <mergeCell ref="X67:AG67"/>
    <mergeCell ref="AH67:AQ67"/>
    <mergeCell ref="AR67:BA67"/>
    <mergeCell ref="BB67:BK67"/>
    <mergeCell ref="B68:F68"/>
    <mergeCell ref="G68:W68"/>
    <mergeCell ref="X68:AG68"/>
    <mergeCell ref="AH68:AQ68"/>
    <mergeCell ref="AR68:BA68"/>
    <mergeCell ref="BB68:BK68"/>
    <mergeCell ref="BB71:BK71"/>
    <mergeCell ref="X72:AG72"/>
    <mergeCell ref="AH72:AQ72"/>
    <mergeCell ref="AR72:BA72"/>
    <mergeCell ref="BB72:BK72"/>
    <mergeCell ref="B69:F69"/>
    <mergeCell ref="G69:W69"/>
    <mergeCell ref="X69:AG69"/>
    <mergeCell ref="AH69:AQ69"/>
    <mergeCell ref="AR69:BA69"/>
    <mergeCell ref="BB69:BK69"/>
    <mergeCell ref="X70:AG70"/>
    <mergeCell ref="AH70:AQ70"/>
    <mergeCell ref="AR70:BA70"/>
    <mergeCell ref="BB70:BK70"/>
    <mergeCell ref="B70:W70"/>
    <mergeCell ref="B72:W72"/>
    <mergeCell ref="B71:F71"/>
    <mergeCell ref="G71:W71"/>
    <mergeCell ref="X71:AG71"/>
    <mergeCell ref="AH71:AQ71"/>
    <mergeCell ref="AR71:BA71"/>
    <mergeCell ref="BB75:BK75"/>
    <mergeCell ref="X76:AG76"/>
    <mergeCell ref="AH76:AQ76"/>
    <mergeCell ref="AR76:BA76"/>
    <mergeCell ref="BB76:BK76"/>
    <mergeCell ref="B73:F73"/>
    <mergeCell ref="G73:W73"/>
    <mergeCell ref="X73:AG73"/>
    <mergeCell ref="AH73:AQ73"/>
    <mergeCell ref="AR73:BA73"/>
    <mergeCell ref="BB73:BK73"/>
    <mergeCell ref="X74:AG74"/>
    <mergeCell ref="AH74:AQ74"/>
    <mergeCell ref="AR74:BA74"/>
    <mergeCell ref="BB74:BK74"/>
    <mergeCell ref="B74:W74"/>
    <mergeCell ref="B76:W76"/>
    <mergeCell ref="B75:F75"/>
    <mergeCell ref="G75:W75"/>
    <mergeCell ref="X75:AG75"/>
    <mergeCell ref="AH75:AQ75"/>
    <mergeCell ref="AR75:BA75"/>
    <mergeCell ref="B85:W85"/>
    <mergeCell ref="X85:AQ85"/>
    <mergeCell ref="AR85:BK85"/>
    <mergeCell ref="BB87:BK87"/>
    <mergeCell ref="BB88:BK88"/>
    <mergeCell ref="B87:M87"/>
    <mergeCell ref="N87:W87"/>
    <mergeCell ref="X87:AG87"/>
    <mergeCell ref="AH87:AQ87"/>
    <mergeCell ref="AR87:BA87"/>
    <mergeCell ref="B88:M88"/>
    <mergeCell ref="N88:W88"/>
    <mergeCell ref="X88:AG88"/>
    <mergeCell ref="AH88:AQ88"/>
    <mergeCell ref="AR88:BA88"/>
    <mergeCell ref="BB86:BK86"/>
    <mergeCell ref="B86:M86"/>
    <mergeCell ref="N86:W86"/>
    <mergeCell ref="X86:AG86"/>
    <mergeCell ref="AH86:AQ86"/>
    <mergeCell ref="AR86:BA86"/>
    <mergeCell ref="B93:BK93"/>
    <mergeCell ref="B94:AH94"/>
    <mergeCell ref="AI94:BK94"/>
    <mergeCell ref="B95:AH95"/>
    <mergeCell ref="AI95:BK95"/>
    <mergeCell ref="B96:AH96"/>
    <mergeCell ref="AI96:BK96"/>
    <mergeCell ref="AJ100:BK100"/>
    <mergeCell ref="B89:M89"/>
    <mergeCell ref="N89:W89"/>
    <mergeCell ref="X89:AG89"/>
    <mergeCell ref="AH89:AQ89"/>
    <mergeCell ref="AR89:BA89"/>
    <mergeCell ref="BB89:BK89"/>
    <mergeCell ref="AJ101:AW101"/>
    <mergeCell ref="AX101:BK101"/>
    <mergeCell ref="B102:G102"/>
    <mergeCell ref="H102:AI102"/>
    <mergeCell ref="AJ102:AW102"/>
    <mergeCell ref="AX102:BK102"/>
    <mergeCell ref="B103:G103"/>
    <mergeCell ref="H103:AI103"/>
    <mergeCell ref="AJ103:AW103"/>
    <mergeCell ref="AX103:BK103"/>
    <mergeCell ref="B100:G101"/>
    <mergeCell ref="H100:AI101"/>
  </mergeCells>
  <pageMargins left="0" right="0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36"/>
  <sheetViews>
    <sheetView workbookViewId="0">
      <pane xSplit="18" ySplit="6" topLeftCell="S19" activePane="bottomRight" state="frozen"/>
      <selection pane="topRight" activeCell="S1" sqref="S1"/>
      <selection pane="bottomLeft" activeCell="A7" sqref="A7"/>
      <selection pane="bottomRight" activeCell="AY13" sqref="AY13:BF13"/>
    </sheetView>
  </sheetViews>
  <sheetFormatPr defaultRowHeight="15" x14ac:dyDescent="0.25"/>
  <cols>
    <col min="1" max="77" width="1.28515625" style="1" customWidth="1"/>
    <col min="78" max="16384" width="9.140625" style="1"/>
  </cols>
  <sheetData>
    <row r="1" spans="2:70" ht="9" customHeight="1" x14ac:dyDescent="0.25"/>
    <row r="2" spans="2:70" x14ac:dyDescent="0.25">
      <c r="B2" s="1" t="s">
        <v>109</v>
      </c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</row>
    <row r="3" spans="2:70" ht="9" customHeight="1" x14ac:dyDescent="0.25"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</row>
    <row r="4" spans="2:70" x14ac:dyDescent="0.25">
      <c r="B4" s="50" t="s">
        <v>58</v>
      </c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0" t="s">
        <v>110</v>
      </c>
      <c r="P4" s="51"/>
      <c r="Q4" s="51"/>
      <c r="R4" s="51"/>
      <c r="S4" s="50" t="s">
        <v>111</v>
      </c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0" t="s">
        <v>112</v>
      </c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0" t="s">
        <v>113</v>
      </c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  <c r="BM4" s="51"/>
      <c r="BN4" s="51"/>
      <c r="BO4" s="8"/>
      <c r="BP4" s="8"/>
      <c r="BQ4" s="8"/>
      <c r="BR4" s="8"/>
    </row>
    <row r="5" spans="2:70" ht="39" customHeight="1" x14ac:dyDescent="0.25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0" t="s">
        <v>114</v>
      </c>
      <c r="T5" s="51"/>
      <c r="U5" s="51"/>
      <c r="V5" s="51"/>
      <c r="W5" s="51"/>
      <c r="X5" s="51"/>
      <c r="Y5" s="51"/>
      <c r="Z5" s="51"/>
      <c r="AA5" s="50" t="s">
        <v>31</v>
      </c>
      <c r="AB5" s="51"/>
      <c r="AC5" s="51"/>
      <c r="AD5" s="51"/>
      <c r="AE5" s="51"/>
      <c r="AF5" s="51"/>
      <c r="AG5" s="51"/>
      <c r="AH5" s="51"/>
      <c r="AI5" s="50" t="s">
        <v>114</v>
      </c>
      <c r="AJ5" s="51"/>
      <c r="AK5" s="51"/>
      <c r="AL5" s="51"/>
      <c r="AM5" s="51"/>
      <c r="AN5" s="51"/>
      <c r="AO5" s="51"/>
      <c r="AP5" s="51"/>
      <c r="AQ5" s="50" t="s">
        <v>31</v>
      </c>
      <c r="AR5" s="51"/>
      <c r="AS5" s="51"/>
      <c r="AT5" s="51"/>
      <c r="AU5" s="51"/>
      <c r="AV5" s="51"/>
      <c r="AW5" s="51"/>
      <c r="AX5" s="51"/>
      <c r="AY5" s="50" t="s">
        <v>114</v>
      </c>
      <c r="AZ5" s="51"/>
      <c r="BA5" s="51"/>
      <c r="BB5" s="51"/>
      <c r="BC5" s="51"/>
      <c r="BD5" s="51"/>
      <c r="BE5" s="51"/>
      <c r="BF5" s="51"/>
      <c r="BG5" s="50" t="s">
        <v>31</v>
      </c>
      <c r="BH5" s="51"/>
      <c r="BI5" s="51"/>
      <c r="BJ5" s="51"/>
      <c r="BK5" s="51"/>
      <c r="BL5" s="51"/>
      <c r="BM5" s="51"/>
      <c r="BN5" s="51"/>
      <c r="BO5" s="8"/>
      <c r="BP5" s="8"/>
      <c r="BQ5" s="8"/>
      <c r="BR5" s="8"/>
    </row>
    <row r="6" spans="2:70" x14ac:dyDescent="0.25">
      <c r="B6" s="124">
        <v>1</v>
      </c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4">
        <v>2</v>
      </c>
      <c r="P6" s="125"/>
      <c r="Q6" s="125"/>
      <c r="R6" s="125"/>
      <c r="S6" s="124">
        <v>3</v>
      </c>
      <c r="T6" s="125"/>
      <c r="U6" s="125"/>
      <c r="V6" s="125"/>
      <c r="W6" s="125"/>
      <c r="X6" s="125"/>
      <c r="Y6" s="125"/>
      <c r="Z6" s="125"/>
      <c r="AA6" s="124">
        <v>4</v>
      </c>
      <c r="AB6" s="125"/>
      <c r="AC6" s="125"/>
      <c r="AD6" s="125"/>
      <c r="AE6" s="125"/>
      <c r="AF6" s="125"/>
      <c r="AG6" s="125"/>
      <c r="AH6" s="125"/>
      <c r="AI6" s="124">
        <v>5</v>
      </c>
      <c r="AJ6" s="125"/>
      <c r="AK6" s="125"/>
      <c r="AL6" s="125"/>
      <c r="AM6" s="125"/>
      <c r="AN6" s="125"/>
      <c r="AO6" s="125"/>
      <c r="AP6" s="125"/>
      <c r="AQ6" s="124">
        <v>6</v>
      </c>
      <c r="AR6" s="125"/>
      <c r="AS6" s="125"/>
      <c r="AT6" s="125"/>
      <c r="AU6" s="125"/>
      <c r="AV6" s="125"/>
      <c r="AW6" s="125"/>
      <c r="AX6" s="125"/>
      <c r="AY6" s="124">
        <v>7</v>
      </c>
      <c r="AZ6" s="125"/>
      <c r="BA6" s="125"/>
      <c r="BB6" s="125"/>
      <c r="BC6" s="125"/>
      <c r="BD6" s="125"/>
      <c r="BE6" s="125"/>
      <c r="BF6" s="125"/>
      <c r="BG6" s="124">
        <v>8</v>
      </c>
      <c r="BH6" s="125"/>
      <c r="BI6" s="125"/>
      <c r="BJ6" s="125"/>
      <c r="BK6" s="125"/>
      <c r="BL6" s="125"/>
      <c r="BM6" s="125"/>
      <c r="BN6" s="125"/>
      <c r="BO6" s="3"/>
      <c r="BP6" s="3"/>
      <c r="BQ6" s="8"/>
      <c r="BR6" s="8"/>
    </row>
    <row r="7" spans="2:70" ht="75" customHeight="1" x14ac:dyDescent="0.25">
      <c r="B7" s="43" t="s">
        <v>115</v>
      </c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1" t="s">
        <v>65</v>
      </c>
      <c r="P7" s="42"/>
      <c r="Q7" s="42"/>
      <c r="R7" s="42"/>
      <c r="S7" s="179">
        <v>0</v>
      </c>
      <c r="T7" s="180"/>
      <c r="U7" s="180"/>
      <c r="V7" s="180"/>
      <c r="W7" s="180"/>
      <c r="X7" s="180"/>
      <c r="Y7" s="180"/>
      <c r="Z7" s="180"/>
      <c r="AA7" s="179">
        <v>0</v>
      </c>
      <c r="AB7" s="180"/>
      <c r="AC7" s="180"/>
      <c r="AD7" s="180"/>
      <c r="AE7" s="180"/>
      <c r="AF7" s="180"/>
      <c r="AG7" s="180"/>
      <c r="AH7" s="180"/>
      <c r="AI7" s="179">
        <f>AI10+AI11</f>
        <v>4242181.5599999996</v>
      </c>
      <c r="AJ7" s="180"/>
      <c r="AK7" s="180"/>
      <c r="AL7" s="180"/>
      <c r="AM7" s="180"/>
      <c r="AN7" s="180"/>
      <c r="AO7" s="180"/>
      <c r="AP7" s="180"/>
      <c r="AQ7" s="179">
        <f t="shared" ref="AQ7" si="0">AQ10+AQ11</f>
        <v>4178163.91</v>
      </c>
      <c r="AR7" s="180"/>
      <c r="AS7" s="180"/>
      <c r="AT7" s="180"/>
      <c r="AU7" s="180"/>
      <c r="AV7" s="180"/>
      <c r="AW7" s="180"/>
      <c r="AX7" s="180"/>
      <c r="AY7" s="179">
        <f>S7+AI7</f>
        <v>4242181.5599999996</v>
      </c>
      <c r="AZ7" s="180"/>
      <c r="BA7" s="180"/>
      <c r="BB7" s="180"/>
      <c r="BC7" s="180"/>
      <c r="BD7" s="180"/>
      <c r="BE7" s="180"/>
      <c r="BF7" s="180"/>
      <c r="BG7" s="179">
        <f>AA7+AQ7</f>
        <v>4178163.91</v>
      </c>
      <c r="BH7" s="180"/>
      <c r="BI7" s="180"/>
      <c r="BJ7" s="180"/>
      <c r="BK7" s="180"/>
      <c r="BL7" s="180"/>
      <c r="BM7" s="180"/>
      <c r="BN7" s="180"/>
      <c r="BO7" s="3"/>
      <c r="BP7" s="3"/>
      <c r="BQ7" s="8"/>
      <c r="BR7" s="8"/>
    </row>
    <row r="8" spans="2:70" ht="26.25" customHeight="1" x14ac:dyDescent="0.25">
      <c r="B8" s="43" t="s">
        <v>116</v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1" t="s">
        <v>65</v>
      </c>
      <c r="P8" s="42"/>
      <c r="Q8" s="42"/>
      <c r="R8" s="42"/>
      <c r="S8" s="179">
        <v>0</v>
      </c>
      <c r="T8" s="180"/>
      <c r="U8" s="180"/>
      <c r="V8" s="180"/>
      <c r="W8" s="180"/>
      <c r="X8" s="180"/>
      <c r="Y8" s="180"/>
      <c r="Z8" s="180"/>
      <c r="AA8" s="179">
        <v>0</v>
      </c>
      <c r="AB8" s="180"/>
      <c r="AC8" s="180"/>
      <c r="AD8" s="180"/>
      <c r="AE8" s="180"/>
      <c r="AF8" s="180"/>
      <c r="AG8" s="180"/>
      <c r="AH8" s="180"/>
      <c r="AI8" s="179">
        <v>0</v>
      </c>
      <c r="AJ8" s="180"/>
      <c r="AK8" s="180"/>
      <c r="AL8" s="180"/>
      <c r="AM8" s="180"/>
      <c r="AN8" s="180"/>
      <c r="AO8" s="180"/>
      <c r="AP8" s="180"/>
      <c r="AQ8" s="179">
        <v>0</v>
      </c>
      <c r="AR8" s="180"/>
      <c r="AS8" s="180"/>
      <c r="AT8" s="180"/>
      <c r="AU8" s="180"/>
      <c r="AV8" s="180"/>
      <c r="AW8" s="180"/>
      <c r="AX8" s="180"/>
      <c r="AY8" s="179">
        <v>0</v>
      </c>
      <c r="AZ8" s="180"/>
      <c r="BA8" s="180"/>
      <c r="BB8" s="180"/>
      <c r="BC8" s="180"/>
      <c r="BD8" s="180"/>
      <c r="BE8" s="180"/>
      <c r="BF8" s="180"/>
      <c r="BG8" s="179">
        <v>0</v>
      </c>
      <c r="BH8" s="180"/>
      <c r="BI8" s="180"/>
      <c r="BJ8" s="180"/>
      <c r="BK8" s="180"/>
      <c r="BL8" s="180"/>
      <c r="BM8" s="180"/>
      <c r="BN8" s="180"/>
      <c r="BO8" s="3"/>
      <c r="BP8" s="3"/>
      <c r="BQ8" s="8"/>
      <c r="BR8" s="8"/>
    </row>
    <row r="9" spans="2:70" ht="37.5" customHeight="1" x14ac:dyDescent="0.25">
      <c r="B9" s="43" t="s">
        <v>117</v>
      </c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1" t="s">
        <v>65</v>
      </c>
      <c r="P9" s="42"/>
      <c r="Q9" s="42"/>
      <c r="R9" s="42"/>
      <c r="S9" s="179">
        <v>0</v>
      </c>
      <c r="T9" s="180"/>
      <c r="U9" s="180"/>
      <c r="V9" s="180"/>
      <c r="W9" s="180"/>
      <c r="X9" s="180"/>
      <c r="Y9" s="180"/>
      <c r="Z9" s="180"/>
      <c r="AA9" s="179">
        <v>0</v>
      </c>
      <c r="AB9" s="180"/>
      <c r="AC9" s="180"/>
      <c r="AD9" s="180"/>
      <c r="AE9" s="180"/>
      <c r="AF9" s="180"/>
      <c r="AG9" s="180"/>
      <c r="AH9" s="180"/>
      <c r="AI9" s="179">
        <v>0</v>
      </c>
      <c r="AJ9" s="180"/>
      <c r="AK9" s="180"/>
      <c r="AL9" s="180"/>
      <c r="AM9" s="180"/>
      <c r="AN9" s="180"/>
      <c r="AO9" s="180"/>
      <c r="AP9" s="180"/>
      <c r="AQ9" s="179">
        <v>0</v>
      </c>
      <c r="AR9" s="180"/>
      <c r="AS9" s="180"/>
      <c r="AT9" s="180"/>
      <c r="AU9" s="180"/>
      <c r="AV9" s="180"/>
      <c r="AW9" s="180"/>
      <c r="AX9" s="180"/>
      <c r="AY9" s="179">
        <v>0</v>
      </c>
      <c r="AZ9" s="180"/>
      <c r="BA9" s="180"/>
      <c r="BB9" s="180"/>
      <c r="BC9" s="180"/>
      <c r="BD9" s="180"/>
      <c r="BE9" s="180"/>
      <c r="BF9" s="180"/>
      <c r="BG9" s="179">
        <v>0</v>
      </c>
      <c r="BH9" s="180"/>
      <c r="BI9" s="180"/>
      <c r="BJ9" s="180"/>
      <c r="BK9" s="180"/>
      <c r="BL9" s="180"/>
      <c r="BM9" s="180"/>
      <c r="BN9" s="180"/>
      <c r="BO9" s="3"/>
      <c r="BP9" s="3"/>
      <c r="BQ9" s="8"/>
      <c r="BR9" s="8"/>
    </row>
    <row r="10" spans="2:70" ht="48.75" customHeight="1" x14ac:dyDescent="0.25">
      <c r="B10" s="43" t="s">
        <v>118</v>
      </c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1" t="s">
        <v>65</v>
      </c>
      <c r="P10" s="42"/>
      <c r="Q10" s="42"/>
      <c r="R10" s="42"/>
      <c r="S10" s="179">
        <f>S7</f>
        <v>0</v>
      </c>
      <c r="T10" s="180"/>
      <c r="U10" s="180"/>
      <c r="V10" s="180"/>
      <c r="W10" s="180"/>
      <c r="X10" s="180"/>
      <c r="Y10" s="180"/>
      <c r="Z10" s="180"/>
      <c r="AA10" s="179">
        <f>AA7</f>
        <v>0</v>
      </c>
      <c r="AB10" s="180"/>
      <c r="AC10" s="180"/>
      <c r="AD10" s="180"/>
      <c r="AE10" s="180"/>
      <c r="AF10" s="180"/>
      <c r="AG10" s="180"/>
      <c r="AH10" s="180"/>
      <c r="AI10" s="179">
        <f>AI12</f>
        <v>4232842.5599999996</v>
      </c>
      <c r="AJ10" s="180"/>
      <c r="AK10" s="180"/>
      <c r="AL10" s="180"/>
      <c r="AM10" s="180"/>
      <c r="AN10" s="180"/>
      <c r="AO10" s="180"/>
      <c r="AP10" s="180"/>
      <c r="AQ10" s="179">
        <f t="shared" ref="AQ10" si="1">AQ12</f>
        <v>4168824.91</v>
      </c>
      <c r="AR10" s="180"/>
      <c r="AS10" s="180"/>
      <c r="AT10" s="180"/>
      <c r="AU10" s="180"/>
      <c r="AV10" s="180"/>
      <c r="AW10" s="180"/>
      <c r="AX10" s="180"/>
      <c r="AY10" s="179">
        <f>S10+AI10</f>
        <v>4232842.5599999996</v>
      </c>
      <c r="AZ10" s="180"/>
      <c r="BA10" s="180"/>
      <c r="BB10" s="180"/>
      <c r="BC10" s="180"/>
      <c r="BD10" s="180"/>
      <c r="BE10" s="180"/>
      <c r="BF10" s="180"/>
      <c r="BG10" s="179">
        <f>AA10+AQ10</f>
        <v>4168824.91</v>
      </c>
      <c r="BH10" s="180"/>
      <c r="BI10" s="180"/>
      <c r="BJ10" s="180"/>
      <c r="BK10" s="180"/>
      <c r="BL10" s="180"/>
      <c r="BM10" s="180"/>
      <c r="BN10" s="180"/>
      <c r="BO10" s="3"/>
      <c r="BP10" s="3"/>
      <c r="BQ10" s="8"/>
      <c r="BR10" s="8"/>
    </row>
    <row r="11" spans="2:70" ht="63" customHeight="1" x14ac:dyDescent="0.25">
      <c r="B11" s="43" t="s">
        <v>119</v>
      </c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1" t="s">
        <v>65</v>
      </c>
      <c r="P11" s="42"/>
      <c r="Q11" s="42"/>
      <c r="R11" s="42"/>
      <c r="S11" s="179">
        <v>0</v>
      </c>
      <c r="T11" s="180"/>
      <c r="U11" s="180"/>
      <c r="V11" s="180"/>
      <c r="W11" s="180"/>
      <c r="X11" s="180"/>
      <c r="Y11" s="180"/>
      <c r="Z11" s="180"/>
      <c r="AA11" s="179">
        <v>0</v>
      </c>
      <c r="AB11" s="180"/>
      <c r="AC11" s="180"/>
      <c r="AD11" s="180"/>
      <c r="AE11" s="180"/>
      <c r="AF11" s="180"/>
      <c r="AG11" s="180"/>
      <c r="AH11" s="180"/>
      <c r="AI11" s="179">
        <v>9339</v>
      </c>
      <c r="AJ11" s="180"/>
      <c r="AK11" s="180"/>
      <c r="AL11" s="180"/>
      <c r="AM11" s="180"/>
      <c r="AN11" s="180"/>
      <c r="AO11" s="180"/>
      <c r="AP11" s="180"/>
      <c r="AQ11" s="179">
        <v>9339</v>
      </c>
      <c r="AR11" s="180"/>
      <c r="AS11" s="180"/>
      <c r="AT11" s="180"/>
      <c r="AU11" s="180"/>
      <c r="AV11" s="180"/>
      <c r="AW11" s="180"/>
      <c r="AX11" s="180"/>
      <c r="AY11" s="179">
        <f>S11+AQ11</f>
        <v>9339</v>
      </c>
      <c r="AZ11" s="180"/>
      <c r="BA11" s="180"/>
      <c r="BB11" s="180"/>
      <c r="BC11" s="180"/>
      <c r="BD11" s="180"/>
      <c r="BE11" s="180"/>
      <c r="BF11" s="180"/>
      <c r="BG11" s="179">
        <f>AA11+AQ11</f>
        <v>9339</v>
      </c>
      <c r="BH11" s="180"/>
      <c r="BI11" s="180"/>
      <c r="BJ11" s="180"/>
      <c r="BK11" s="180"/>
      <c r="BL11" s="180"/>
      <c r="BM11" s="180"/>
      <c r="BN11" s="180"/>
      <c r="BO11" s="3"/>
      <c r="BP11" s="3"/>
      <c r="BQ11" s="8"/>
      <c r="BR11" s="8"/>
    </row>
    <row r="12" spans="2:70" ht="25.5" customHeight="1" x14ac:dyDescent="0.25">
      <c r="B12" s="43" t="s">
        <v>120</v>
      </c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1" t="s">
        <v>65</v>
      </c>
      <c r="P12" s="42"/>
      <c r="Q12" s="42"/>
      <c r="R12" s="42"/>
      <c r="S12" s="35" t="s">
        <v>97</v>
      </c>
      <c r="T12" s="36"/>
      <c r="U12" s="36"/>
      <c r="V12" s="36"/>
      <c r="W12" s="36"/>
      <c r="X12" s="36"/>
      <c r="Y12" s="36"/>
      <c r="Z12" s="36"/>
      <c r="AA12" s="35" t="s">
        <v>97</v>
      </c>
      <c r="AB12" s="36"/>
      <c r="AC12" s="36"/>
      <c r="AD12" s="36"/>
      <c r="AE12" s="36"/>
      <c r="AF12" s="36"/>
      <c r="AG12" s="36"/>
      <c r="AH12" s="36"/>
      <c r="AI12" s="177">
        <v>4232842.5599999996</v>
      </c>
      <c r="AJ12" s="178"/>
      <c r="AK12" s="178"/>
      <c r="AL12" s="178"/>
      <c r="AM12" s="178"/>
      <c r="AN12" s="178"/>
      <c r="AO12" s="178"/>
      <c r="AP12" s="178"/>
      <c r="AQ12" s="177">
        <v>4168824.91</v>
      </c>
      <c r="AR12" s="178"/>
      <c r="AS12" s="178"/>
      <c r="AT12" s="178"/>
      <c r="AU12" s="178"/>
      <c r="AV12" s="178"/>
      <c r="AW12" s="178"/>
      <c r="AX12" s="178"/>
      <c r="AY12" s="175">
        <f>AI12</f>
        <v>4232842.5599999996</v>
      </c>
      <c r="AZ12" s="176"/>
      <c r="BA12" s="176"/>
      <c r="BB12" s="176"/>
      <c r="BC12" s="176"/>
      <c r="BD12" s="176"/>
      <c r="BE12" s="176"/>
      <c r="BF12" s="176"/>
      <c r="BG12" s="175">
        <f>AQ12</f>
        <v>4168824.91</v>
      </c>
      <c r="BH12" s="176"/>
      <c r="BI12" s="176"/>
      <c r="BJ12" s="176"/>
      <c r="BK12" s="176"/>
      <c r="BL12" s="176"/>
      <c r="BM12" s="176"/>
      <c r="BN12" s="176"/>
      <c r="BO12" s="3"/>
      <c r="BP12" s="3"/>
      <c r="BQ12" s="8"/>
      <c r="BR12" s="8"/>
    </row>
    <row r="13" spans="2:70" ht="86.25" customHeight="1" x14ac:dyDescent="0.25">
      <c r="B13" s="43" t="s">
        <v>121</v>
      </c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1" t="s">
        <v>122</v>
      </c>
      <c r="P13" s="42"/>
      <c r="Q13" s="42"/>
      <c r="R13" s="42"/>
      <c r="S13" s="35">
        <v>0</v>
      </c>
      <c r="T13" s="36"/>
      <c r="U13" s="36"/>
      <c r="V13" s="36"/>
      <c r="W13" s="36"/>
      <c r="X13" s="36"/>
      <c r="Y13" s="36"/>
      <c r="Z13" s="36"/>
      <c r="AA13" s="35">
        <v>0</v>
      </c>
      <c r="AB13" s="36"/>
      <c r="AC13" s="36"/>
      <c r="AD13" s="36"/>
      <c r="AE13" s="36"/>
      <c r="AF13" s="36"/>
      <c r="AG13" s="36"/>
      <c r="AH13" s="36"/>
      <c r="AI13" s="35" t="s">
        <v>97</v>
      </c>
      <c r="AJ13" s="36"/>
      <c r="AK13" s="36"/>
      <c r="AL13" s="36"/>
      <c r="AM13" s="36"/>
      <c r="AN13" s="36"/>
      <c r="AO13" s="36"/>
      <c r="AP13" s="36"/>
      <c r="AQ13" s="35" t="s">
        <v>97</v>
      </c>
      <c r="AR13" s="36"/>
      <c r="AS13" s="36"/>
      <c r="AT13" s="36"/>
      <c r="AU13" s="36"/>
      <c r="AV13" s="36"/>
      <c r="AW13" s="36"/>
      <c r="AX13" s="36"/>
      <c r="AY13" s="35">
        <v>0</v>
      </c>
      <c r="AZ13" s="36"/>
      <c r="BA13" s="36"/>
      <c r="BB13" s="36"/>
      <c r="BC13" s="36"/>
      <c r="BD13" s="36"/>
      <c r="BE13" s="36"/>
      <c r="BF13" s="36"/>
      <c r="BG13" s="35">
        <v>0</v>
      </c>
      <c r="BH13" s="36"/>
      <c r="BI13" s="36"/>
      <c r="BJ13" s="36"/>
      <c r="BK13" s="36"/>
      <c r="BL13" s="36"/>
      <c r="BM13" s="36"/>
      <c r="BN13" s="36"/>
      <c r="BO13" s="8"/>
      <c r="BP13" s="8"/>
      <c r="BQ13" s="8"/>
      <c r="BR13" s="8"/>
    </row>
    <row r="14" spans="2:70" ht="25.5" customHeight="1" x14ac:dyDescent="0.25">
      <c r="B14" s="43" t="s">
        <v>116</v>
      </c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1" t="s">
        <v>122</v>
      </c>
      <c r="P14" s="42"/>
      <c r="Q14" s="42"/>
      <c r="R14" s="42"/>
      <c r="S14" s="171">
        <v>0</v>
      </c>
      <c r="T14" s="172"/>
      <c r="U14" s="172"/>
      <c r="V14" s="172"/>
      <c r="W14" s="172"/>
      <c r="X14" s="172"/>
      <c r="Y14" s="172"/>
      <c r="Z14" s="172"/>
      <c r="AA14" s="171">
        <v>0</v>
      </c>
      <c r="AB14" s="172"/>
      <c r="AC14" s="172"/>
      <c r="AD14" s="172"/>
      <c r="AE14" s="172"/>
      <c r="AF14" s="172"/>
      <c r="AG14" s="172"/>
      <c r="AH14" s="172"/>
      <c r="AI14" s="35" t="s">
        <v>97</v>
      </c>
      <c r="AJ14" s="36"/>
      <c r="AK14" s="36"/>
      <c r="AL14" s="36"/>
      <c r="AM14" s="36"/>
      <c r="AN14" s="36"/>
      <c r="AO14" s="36"/>
      <c r="AP14" s="36"/>
      <c r="AQ14" s="35" t="s">
        <v>97</v>
      </c>
      <c r="AR14" s="36"/>
      <c r="AS14" s="36"/>
      <c r="AT14" s="36"/>
      <c r="AU14" s="36"/>
      <c r="AV14" s="36"/>
      <c r="AW14" s="36"/>
      <c r="AX14" s="36"/>
      <c r="AY14" s="171">
        <v>0</v>
      </c>
      <c r="AZ14" s="172"/>
      <c r="BA14" s="172"/>
      <c r="BB14" s="172"/>
      <c r="BC14" s="172"/>
      <c r="BD14" s="172"/>
      <c r="BE14" s="172"/>
      <c r="BF14" s="172"/>
      <c r="BG14" s="171">
        <v>0</v>
      </c>
      <c r="BH14" s="172"/>
      <c r="BI14" s="172"/>
      <c r="BJ14" s="172"/>
      <c r="BK14" s="172"/>
      <c r="BL14" s="172"/>
      <c r="BM14" s="172"/>
      <c r="BN14" s="172"/>
      <c r="BO14" s="8"/>
      <c r="BP14" s="8"/>
      <c r="BQ14" s="8"/>
      <c r="BR14" s="8"/>
    </row>
    <row r="15" spans="2:70" ht="36.75" customHeight="1" x14ac:dyDescent="0.25">
      <c r="B15" s="43" t="s">
        <v>117</v>
      </c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1" t="s">
        <v>122</v>
      </c>
      <c r="P15" s="42"/>
      <c r="Q15" s="42"/>
      <c r="R15" s="42"/>
      <c r="S15" s="171">
        <v>0</v>
      </c>
      <c r="T15" s="172"/>
      <c r="U15" s="172"/>
      <c r="V15" s="172"/>
      <c r="W15" s="172"/>
      <c r="X15" s="172"/>
      <c r="Y15" s="172"/>
      <c r="Z15" s="172"/>
      <c r="AA15" s="171">
        <v>0</v>
      </c>
      <c r="AB15" s="172"/>
      <c r="AC15" s="172"/>
      <c r="AD15" s="172"/>
      <c r="AE15" s="172"/>
      <c r="AF15" s="172"/>
      <c r="AG15" s="172"/>
      <c r="AH15" s="172"/>
      <c r="AI15" s="35" t="s">
        <v>97</v>
      </c>
      <c r="AJ15" s="36"/>
      <c r="AK15" s="36"/>
      <c r="AL15" s="36"/>
      <c r="AM15" s="36"/>
      <c r="AN15" s="36"/>
      <c r="AO15" s="36"/>
      <c r="AP15" s="36"/>
      <c r="AQ15" s="35" t="s">
        <v>97</v>
      </c>
      <c r="AR15" s="36"/>
      <c r="AS15" s="36"/>
      <c r="AT15" s="36"/>
      <c r="AU15" s="36"/>
      <c r="AV15" s="36"/>
      <c r="AW15" s="36"/>
      <c r="AX15" s="36"/>
      <c r="AY15" s="171">
        <v>0</v>
      </c>
      <c r="AZ15" s="172"/>
      <c r="BA15" s="172"/>
      <c r="BB15" s="172"/>
      <c r="BC15" s="172"/>
      <c r="BD15" s="172"/>
      <c r="BE15" s="172"/>
      <c r="BF15" s="172"/>
      <c r="BG15" s="171">
        <v>0</v>
      </c>
      <c r="BH15" s="172"/>
      <c r="BI15" s="172"/>
      <c r="BJ15" s="172"/>
      <c r="BK15" s="172"/>
      <c r="BL15" s="172"/>
      <c r="BM15" s="172"/>
      <c r="BN15" s="172"/>
      <c r="BO15" s="6"/>
      <c r="BP15" s="8"/>
      <c r="BQ15" s="8"/>
      <c r="BR15" s="8"/>
    </row>
    <row r="16" spans="2:70" ht="87" customHeight="1" x14ac:dyDescent="0.25">
      <c r="B16" s="43" t="s">
        <v>123</v>
      </c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1" t="s">
        <v>124</v>
      </c>
      <c r="P16" s="42"/>
      <c r="Q16" s="42"/>
      <c r="R16" s="42"/>
      <c r="S16" s="173">
        <v>0</v>
      </c>
      <c r="T16" s="174"/>
      <c r="U16" s="174"/>
      <c r="V16" s="174"/>
      <c r="W16" s="174"/>
      <c r="X16" s="174"/>
      <c r="Y16" s="174"/>
      <c r="Z16" s="174"/>
      <c r="AA16" s="173">
        <v>0</v>
      </c>
      <c r="AB16" s="174"/>
      <c r="AC16" s="174"/>
      <c r="AD16" s="174"/>
      <c r="AE16" s="174"/>
      <c r="AF16" s="174"/>
      <c r="AG16" s="174"/>
      <c r="AH16" s="174"/>
      <c r="AI16" s="35" t="s">
        <v>97</v>
      </c>
      <c r="AJ16" s="36"/>
      <c r="AK16" s="36"/>
      <c r="AL16" s="36"/>
      <c r="AM16" s="36"/>
      <c r="AN16" s="36"/>
      <c r="AO16" s="36"/>
      <c r="AP16" s="36"/>
      <c r="AQ16" s="35" t="s">
        <v>97</v>
      </c>
      <c r="AR16" s="36"/>
      <c r="AS16" s="36"/>
      <c r="AT16" s="36"/>
      <c r="AU16" s="36"/>
      <c r="AV16" s="36"/>
      <c r="AW16" s="36"/>
      <c r="AX16" s="36"/>
      <c r="AY16" s="35">
        <v>0</v>
      </c>
      <c r="AZ16" s="36"/>
      <c r="BA16" s="36"/>
      <c r="BB16" s="36"/>
      <c r="BC16" s="36"/>
      <c r="BD16" s="36"/>
      <c r="BE16" s="36"/>
      <c r="BF16" s="36"/>
      <c r="BG16" s="35">
        <v>0</v>
      </c>
      <c r="BH16" s="36"/>
      <c r="BI16" s="36"/>
      <c r="BJ16" s="36"/>
      <c r="BK16" s="36"/>
      <c r="BL16" s="36"/>
      <c r="BM16" s="36"/>
      <c r="BN16" s="36"/>
      <c r="BO16" s="6"/>
      <c r="BP16" s="8"/>
      <c r="BQ16" s="8"/>
      <c r="BR16" s="8"/>
    </row>
    <row r="17" spans="2:70" ht="26.25" customHeight="1" x14ac:dyDescent="0.25">
      <c r="B17" s="43" t="s">
        <v>116</v>
      </c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1" t="s">
        <v>124</v>
      </c>
      <c r="P17" s="42"/>
      <c r="Q17" s="42"/>
      <c r="R17" s="42"/>
      <c r="S17" s="171">
        <v>0</v>
      </c>
      <c r="T17" s="172"/>
      <c r="U17" s="172"/>
      <c r="V17" s="172"/>
      <c r="W17" s="172"/>
      <c r="X17" s="172"/>
      <c r="Y17" s="172"/>
      <c r="Z17" s="172"/>
      <c r="AA17" s="171">
        <v>0</v>
      </c>
      <c r="AB17" s="172"/>
      <c r="AC17" s="172"/>
      <c r="AD17" s="172"/>
      <c r="AE17" s="172"/>
      <c r="AF17" s="172"/>
      <c r="AG17" s="172"/>
      <c r="AH17" s="172"/>
      <c r="AI17" s="35" t="s">
        <v>97</v>
      </c>
      <c r="AJ17" s="36"/>
      <c r="AK17" s="36"/>
      <c r="AL17" s="36"/>
      <c r="AM17" s="36"/>
      <c r="AN17" s="36"/>
      <c r="AO17" s="36"/>
      <c r="AP17" s="36"/>
      <c r="AQ17" s="35" t="s">
        <v>97</v>
      </c>
      <c r="AR17" s="36"/>
      <c r="AS17" s="36"/>
      <c r="AT17" s="36"/>
      <c r="AU17" s="36"/>
      <c r="AV17" s="36"/>
      <c r="AW17" s="36"/>
      <c r="AX17" s="36"/>
      <c r="AY17" s="171">
        <v>0</v>
      </c>
      <c r="AZ17" s="172"/>
      <c r="BA17" s="172"/>
      <c r="BB17" s="172"/>
      <c r="BC17" s="172"/>
      <c r="BD17" s="172"/>
      <c r="BE17" s="172"/>
      <c r="BF17" s="172"/>
      <c r="BG17" s="171">
        <v>0</v>
      </c>
      <c r="BH17" s="172"/>
      <c r="BI17" s="172"/>
      <c r="BJ17" s="172"/>
      <c r="BK17" s="172"/>
      <c r="BL17" s="172"/>
      <c r="BM17" s="172"/>
      <c r="BN17" s="172"/>
      <c r="BO17" s="6"/>
      <c r="BP17" s="8"/>
      <c r="BQ17" s="8"/>
      <c r="BR17" s="8"/>
    </row>
    <row r="18" spans="2:70" ht="36.75" customHeight="1" x14ac:dyDescent="0.25">
      <c r="B18" s="43" t="s">
        <v>117</v>
      </c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1" t="s">
        <v>124</v>
      </c>
      <c r="P18" s="42"/>
      <c r="Q18" s="42"/>
      <c r="R18" s="42"/>
      <c r="S18" s="171">
        <v>0</v>
      </c>
      <c r="T18" s="172"/>
      <c r="U18" s="172"/>
      <c r="V18" s="172"/>
      <c r="W18" s="172"/>
      <c r="X18" s="172"/>
      <c r="Y18" s="172"/>
      <c r="Z18" s="172"/>
      <c r="AA18" s="171">
        <v>0</v>
      </c>
      <c r="AB18" s="172"/>
      <c r="AC18" s="172"/>
      <c r="AD18" s="172"/>
      <c r="AE18" s="172"/>
      <c r="AF18" s="172"/>
      <c r="AG18" s="172"/>
      <c r="AH18" s="172"/>
      <c r="AI18" s="35" t="s">
        <v>97</v>
      </c>
      <c r="AJ18" s="36"/>
      <c r="AK18" s="36"/>
      <c r="AL18" s="36"/>
      <c r="AM18" s="36"/>
      <c r="AN18" s="36"/>
      <c r="AO18" s="36"/>
      <c r="AP18" s="36"/>
      <c r="AQ18" s="35" t="s">
        <v>97</v>
      </c>
      <c r="AR18" s="36"/>
      <c r="AS18" s="36"/>
      <c r="AT18" s="36"/>
      <c r="AU18" s="36"/>
      <c r="AV18" s="36"/>
      <c r="AW18" s="36"/>
      <c r="AX18" s="36"/>
      <c r="AY18" s="171">
        <v>0</v>
      </c>
      <c r="AZ18" s="172"/>
      <c r="BA18" s="172"/>
      <c r="BB18" s="172"/>
      <c r="BC18" s="172"/>
      <c r="BD18" s="172"/>
      <c r="BE18" s="172"/>
      <c r="BF18" s="172"/>
      <c r="BG18" s="171">
        <v>0</v>
      </c>
      <c r="BH18" s="172"/>
      <c r="BI18" s="172"/>
      <c r="BJ18" s="172"/>
      <c r="BK18" s="172"/>
      <c r="BL18" s="172"/>
      <c r="BM18" s="172"/>
      <c r="BN18" s="172"/>
      <c r="BO18" s="8"/>
      <c r="BP18" s="8"/>
      <c r="BQ18" s="8"/>
      <c r="BR18" s="8"/>
    </row>
    <row r="19" spans="2:70" x14ac:dyDescent="0.25">
      <c r="B19" s="1" t="s">
        <v>146</v>
      </c>
    </row>
    <row r="20" spans="2:70" x14ac:dyDescent="0.25">
      <c r="B20" s="11" t="s">
        <v>125</v>
      </c>
    </row>
    <row r="21" spans="2:70" x14ac:dyDescent="0.25">
      <c r="B21" s="1" t="s">
        <v>147</v>
      </c>
    </row>
    <row r="22" spans="2:70" x14ac:dyDescent="0.25">
      <c r="B22" s="11" t="s">
        <v>126</v>
      </c>
    </row>
    <row r="23" spans="2:70" ht="15.75" x14ac:dyDescent="0.25">
      <c r="B23" s="10" t="s">
        <v>195</v>
      </c>
    </row>
    <row r="36" spans="1:1" x14ac:dyDescent="0.25">
      <c r="A36" s="1" t="s">
        <v>7</v>
      </c>
    </row>
  </sheetData>
  <mergeCells count="115">
    <mergeCell ref="S7:Z7"/>
    <mergeCell ref="AA7:AH7"/>
    <mergeCell ref="AI7:AP7"/>
    <mergeCell ref="AQ7:AX7"/>
    <mergeCell ref="BG5:BN5"/>
    <mergeCell ref="B6:N6"/>
    <mergeCell ref="O6:R6"/>
    <mergeCell ref="S6:Z6"/>
    <mergeCell ref="AA6:AH6"/>
    <mergeCell ref="AI6:AP6"/>
    <mergeCell ref="AQ6:AX6"/>
    <mergeCell ref="AY6:BF6"/>
    <mergeCell ref="BG6:BN6"/>
    <mergeCell ref="B4:N5"/>
    <mergeCell ref="S5:Z5"/>
    <mergeCell ref="AA5:AH5"/>
    <mergeCell ref="AI5:AP5"/>
    <mergeCell ref="AQ5:AX5"/>
    <mergeCell ref="AY5:BF5"/>
    <mergeCell ref="AY9:BF9"/>
    <mergeCell ref="BG9:BN9"/>
    <mergeCell ref="S4:AH4"/>
    <mergeCell ref="AI4:AX4"/>
    <mergeCell ref="AY4:BN4"/>
    <mergeCell ref="O4:R5"/>
    <mergeCell ref="B9:N9"/>
    <mergeCell ref="O9:R9"/>
    <mergeCell ref="S9:Z9"/>
    <mergeCell ref="AA9:AH9"/>
    <mergeCell ref="AI9:AP9"/>
    <mergeCell ref="AQ9:AX9"/>
    <mergeCell ref="AY7:BF7"/>
    <mergeCell ref="BG7:BN7"/>
    <mergeCell ref="B8:N8"/>
    <mergeCell ref="O8:R8"/>
    <mergeCell ref="S8:Z8"/>
    <mergeCell ref="AA8:AH8"/>
    <mergeCell ref="AI8:AP8"/>
    <mergeCell ref="AQ8:AX8"/>
    <mergeCell ref="AY8:BF8"/>
    <mergeCell ref="BG8:BN8"/>
    <mergeCell ref="B7:N7"/>
    <mergeCell ref="O7:R7"/>
    <mergeCell ref="AY10:BF10"/>
    <mergeCell ref="BG10:BN10"/>
    <mergeCell ref="B11:N11"/>
    <mergeCell ref="O11:R11"/>
    <mergeCell ref="S11:Z11"/>
    <mergeCell ref="AA11:AH11"/>
    <mergeCell ref="AI11:AP11"/>
    <mergeCell ref="AQ11:AX11"/>
    <mergeCell ref="AY11:BF11"/>
    <mergeCell ref="BG11:BN11"/>
    <mergeCell ref="B10:N10"/>
    <mergeCell ref="O10:R10"/>
    <mergeCell ref="S10:Z10"/>
    <mergeCell ref="AA10:AH10"/>
    <mergeCell ref="AI10:AP10"/>
    <mergeCell ref="AQ10:AX10"/>
    <mergeCell ref="AY12:BF12"/>
    <mergeCell ref="BG12:BN12"/>
    <mergeCell ref="B13:N13"/>
    <mergeCell ref="O13:R13"/>
    <mergeCell ref="S13:Z13"/>
    <mergeCell ref="AA13:AH13"/>
    <mergeCell ref="AI13:AP13"/>
    <mergeCell ref="AQ13:AX13"/>
    <mergeCell ref="AY13:BF13"/>
    <mergeCell ref="BG13:BN13"/>
    <mergeCell ref="B12:N12"/>
    <mergeCell ref="O12:R12"/>
    <mergeCell ref="S12:Z12"/>
    <mergeCell ref="AA12:AH12"/>
    <mergeCell ref="AI12:AP12"/>
    <mergeCell ref="AQ12:AX12"/>
    <mergeCell ref="AY14:BF14"/>
    <mergeCell ref="BG14:BN14"/>
    <mergeCell ref="B15:N15"/>
    <mergeCell ref="O15:R15"/>
    <mergeCell ref="S15:Z15"/>
    <mergeCell ref="AA15:AH15"/>
    <mergeCell ref="AI15:AP15"/>
    <mergeCell ref="AQ15:AX15"/>
    <mergeCell ref="AY15:BF15"/>
    <mergeCell ref="BG15:BN15"/>
    <mergeCell ref="B14:N14"/>
    <mergeCell ref="O14:R14"/>
    <mergeCell ref="S14:Z14"/>
    <mergeCell ref="AA14:AH14"/>
    <mergeCell ref="AI14:AP14"/>
    <mergeCell ref="AQ14:AX14"/>
    <mergeCell ref="AY18:BF18"/>
    <mergeCell ref="BG18:BN18"/>
    <mergeCell ref="B18:N18"/>
    <mergeCell ref="O18:R18"/>
    <mergeCell ref="S18:Z18"/>
    <mergeCell ref="AA18:AH18"/>
    <mergeCell ref="AI18:AP18"/>
    <mergeCell ref="AQ18:AX18"/>
    <mergeCell ref="AY16:BF16"/>
    <mergeCell ref="BG16:BN16"/>
    <mergeCell ref="B17:N17"/>
    <mergeCell ref="O17:R17"/>
    <mergeCell ref="S17:Z17"/>
    <mergeCell ref="AA17:AH17"/>
    <mergeCell ref="AI17:AP17"/>
    <mergeCell ref="AQ17:AX17"/>
    <mergeCell ref="AY17:BF17"/>
    <mergeCell ref="BG17:BN17"/>
    <mergeCell ref="B16:N16"/>
    <mergeCell ref="O16:R16"/>
    <mergeCell ref="S16:Z16"/>
    <mergeCell ref="AA16:AH16"/>
    <mergeCell ref="AI16:AP16"/>
    <mergeCell ref="AQ16:AX1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ТИТУЛЬНЫЙ ЛИСТ</vt:lpstr>
      <vt:lpstr>РАЗДЕЛ 1</vt:lpstr>
      <vt:lpstr>РАЗДЕЛ 2</vt:lpstr>
      <vt:lpstr>РАЗДЕЛ 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Хамматова Елена Сергеевна</cp:lastModifiedBy>
  <cp:lastPrinted>2020-02-17T06:06:47Z</cp:lastPrinted>
  <dcterms:created xsi:type="dcterms:W3CDTF">2013-06-10T03:31:25Z</dcterms:created>
  <dcterms:modified xsi:type="dcterms:W3CDTF">2021-02-12T07:08:38Z</dcterms:modified>
</cp:coreProperties>
</file>